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1" documentId="13_ncr:1_{A4EC5D3B-F22C-4270-9AA1-6730534089A4}" xr6:coauthVersionLast="47" xr6:coauthVersionMax="47" xr10:uidLastSave="{0DF2B68E-F23F-4428-B5B6-B6E97BDC8932}"/>
  <bookViews>
    <workbookView xWindow="768" yWindow="192" windowWidth="18564" windowHeight="12048" xr2:uid="{00000000-000D-0000-FFFF-FFFF00000000}"/>
  </bookViews>
  <sheets>
    <sheet name="精算報告書（様式）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7" i="1" s="1"/>
  <c r="D14" i="1"/>
  <c r="H49" i="1"/>
  <c r="G48" i="1"/>
  <c r="D48" i="1"/>
  <c r="G52" i="2"/>
  <c r="H48" i="1" l="1"/>
  <c r="D50" i="1" l="1"/>
  <c r="D21" i="1" l="1"/>
  <c r="G21" i="1"/>
  <c r="G53" i="1" s="1"/>
  <c r="F21" i="2"/>
  <c r="F23" i="2"/>
  <c r="C23" i="2"/>
  <c r="F36" i="2"/>
  <c r="F26" i="2"/>
  <c r="F35" i="2"/>
  <c r="H21" i="1" l="1"/>
  <c r="G26" i="2"/>
  <c r="G21" i="2"/>
  <c r="D35" i="2"/>
  <c r="D39" i="2"/>
  <c r="G49" i="2"/>
  <c r="D49" i="2"/>
  <c r="H48" i="2"/>
  <c r="G46" i="2"/>
  <c r="D46" i="2"/>
  <c r="H45" i="2"/>
  <c r="G43" i="2"/>
  <c r="D43" i="2"/>
  <c r="G41" i="2"/>
  <c r="D41" i="2"/>
  <c r="G39" i="2"/>
  <c r="H38" i="2"/>
  <c r="G35" i="2"/>
  <c r="H34" i="2"/>
  <c r="G31" i="2"/>
  <c r="D31" i="2"/>
  <c r="G29" i="2"/>
  <c r="D29" i="2"/>
  <c r="H28" i="2"/>
  <c r="D26" i="2"/>
  <c r="H25" i="2"/>
  <c r="G23" i="2"/>
  <c r="D23" i="2"/>
  <c r="D21" i="2"/>
  <c r="H16" i="2"/>
  <c r="H15" i="2"/>
  <c r="G14" i="2"/>
  <c r="D14" i="2"/>
  <c r="H13" i="2"/>
  <c r="H12" i="2"/>
  <c r="G11" i="2"/>
  <c r="D11" i="2"/>
  <c r="H10" i="2"/>
  <c r="H28" i="1"/>
  <c r="H46" i="2" l="1"/>
  <c r="H49" i="2"/>
  <c r="H26" i="2"/>
  <c r="H43" i="2"/>
  <c r="H23" i="2"/>
  <c r="H35" i="2"/>
  <c r="H29" i="2"/>
  <c r="H31" i="2"/>
  <c r="D51" i="2"/>
  <c r="H39" i="2"/>
  <c r="H41" i="2"/>
  <c r="H11" i="2"/>
  <c r="D17" i="2"/>
  <c r="G17" i="2"/>
  <c r="H21" i="2"/>
  <c r="G51" i="2"/>
  <c r="H14" i="2"/>
  <c r="H38" i="1"/>
  <c r="H47" i="1"/>
  <c r="H44" i="1"/>
  <c r="H34" i="1"/>
  <c r="H25" i="1"/>
  <c r="G50" i="1"/>
  <c r="G45" i="1"/>
  <c r="G43" i="1"/>
  <c r="G41" i="1"/>
  <c r="G39" i="1"/>
  <c r="G35" i="1"/>
  <c r="G31" i="1"/>
  <c r="G29" i="1"/>
  <c r="G26" i="1"/>
  <c r="G23" i="1"/>
  <c r="D45" i="1"/>
  <c r="D43" i="1"/>
  <c r="D41" i="1"/>
  <c r="D39" i="1"/>
  <c r="D35" i="1"/>
  <c r="D31" i="1"/>
  <c r="D29" i="1"/>
  <c r="D26" i="1"/>
  <c r="D23" i="1"/>
  <c r="G14" i="1"/>
  <c r="G11" i="1"/>
  <c r="H16" i="1"/>
  <c r="H15" i="1"/>
  <c r="H13" i="1"/>
  <c r="H12" i="1"/>
  <c r="H10" i="1"/>
  <c r="H41" i="1" l="1"/>
  <c r="H31" i="1"/>
  <c r="H17" i="2"/>
  <c r="H51" i="2"/>
  <c r="G55" i="2"/>
  <c r="H50" i="1"/>
  <c r="H45" i="1"/>
  <c r="H29" i="1"/>
  <c r="H43" i="1"/>
  <c r="H14" i="1"/>
  <c r="H23" i="1"/>
  <c r="H35" i="1"/>
  <c r="G52" i="1"/>
  <c r="H39" i="1"/>
  <c r="H26" i="1"/>
  <c r="G17" i="1"/>
  <c r="D52" i="1"/>
  <c r="H11" i="1"/>
  <c r="G56" i="1" l="1"/>
  <c r="H17" i="1"/>
  <c r="H52" i="1"/>
</calcChain>
</file>

<file path=xl/sharedStrings.xml><?xml version="1.0" encoding="utf-8"?>
<sst xmlns="http://schemas.openxmlformats.org/spreadsheetml/2006/main" count="125" uniqueCount="71">
  <si>
    <t>■収入</t>
  </si>
  <si>
    <t>種類</t>
  </si>
  <si>
    <t>収入総額</t>
  </si>
  <si>
    <t>■支出</t>
    <rPh sb="1" eb="3">
      <t>シシュツ</t>
    </rPh>
    <phoneticPr fontId="1"/>
  </si>
  <si>
    <t>②旅費交通費</t>
  </si>
  <si>
    <t>③通信運搬費</t>
  </si>
  <si>
    <t>④印刷製本費</t>
  </si>
  <si>
    <t>⑤消耗品費</t>
  </si>
  <si>
    <t>⑥消耗備品費</t>
  </si>
  <si>
    <t>⑦資料収集費</t>
  </si>
  <si>
    <t>⑧会議費</t>
  </si>
  <si>
    <t>⑨諸謝金</t>
  </si>
  <si>
    <t>⑩雑費</t>
  </si>
  <si>
    <t>申請プロジェクトへの参加費など</t>
    <phoneticPr fontId="1"/>
  </si>
  <si>
    <t>科目</t>
    <phoneticPr fontId="1"/>
  </si>
  <si>
    <t>予算①</t>
    <rPh sb="0" eb="2">
      <t>ヨサン</t>
    </rPh>
    <phoneticPr fontId="1"/>
  </si>
  <si>
    <t>決算②</t>
    <rPh sb="0" eb="2">
      <t>ケッサン</t>
    </rPh>
    <phoneticPr fontId="1"/>
  </si>
  <si>
    <t>団体名：</t>
    <rPh sb="0" eb="2">
      <t>ダンタイ</t>
    </rPh>
    <rPh sb="2" eb="3">
      <t>メイ</t>
    </rPh>
    <phoneticPr fontId="1"/>
  </si>
  <si>
    <t>⑪その他</t>
    <rPh sb="3" eb="4">
      <t>タ</t>
    </rPh>
    <phoneticPr fontId="1"/>
  </si>
  <si>
    <t>■剰余金の有無</t>
    <rPh sb="1" eb="4">
      <t>ジョウヨキン</t>
    </rPh>
    <rPh sb="5" eb="7">
      <t>ウム</t>
    </rPh>
    <phoneticPr fontId="1"/>
  </si>
  <si>
    <t>「収入の決算総額」と「支出の決算総額」の差異</t>
    <rPh sb="1" eb="3">
      <t>シュウニュウ</t>
    </rPh>
    <rPh sb="4" eb="6">
      <t>ケッサン</t>
    </rPh>
    <rPh sb="6" eb="8">
      <t>ソウガク</t>
    </rPh>
    <rPh sb="11" eb="13">
      <t>シシュツ</t>
    </rPh>
    <rPh sb="14" eb="16">
      <t>ケッサン</t>
    </rPh>
    <rPh sb="16" eb="18">
      <t>ソウガク</t>
    </rPh>
    <rPh sb="20" eb="22">
      <t>サイ</t>
    </rPh>
    <phoneticPr fontId="1"/>
  </si>
  <si>
    <t>この金額がプラスとなった場合は、ご返金いただくことになります。</t>
    <phoneticPr fontId="1"/>
  </si>
  <si>
    <t>内訳（積算根拠）</t>
    <rPh sb="0" eb="2">
      <t>ウチワケ</t>
    </rPh>
    <rPh sb="3" eb="5">
      <t>セキサン</t>
    </rPh>
    <rPh sb="5" eb="7">
      <t>コンキョ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</si>
  <si>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</si>
  <si>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</si>
  <si>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差異
（②－①）</t>
    <rPh sb="0" eb="2">
      <t>サイ</t>
    </rPh>
    <phoneticPr fontId="1"/>
  </si>
  <si>
    <t>備考
（予算からの変更理由）</t>
    <rPh sb="0" eb="2">
      <t>ビコウ</t>
    </rPh>
    <rPh sb="4" eb="6">
      <t>ヨサン</t>
    </rPh>
    <rPh sb="9" eb="11">
      <t>ヘンコウ</t>
    </rPh>
    <rPh sb="11" eb="13">
      <t>リユウ</t>
    </rPh>
    <phoneticPr fontId="1"/>
  </si>
  <si>
    <t>受付番号　　－</t>
    <rPh sb="0" eb="2">
      <t>ウケツケ</t>
    </rPh>
    <rPh sb="2" eb="4">
      <t>バンゴウ</t>
    </rPh>
    <phoneticPr fontId="1"/>
  </si>
  <si>
    <t>提出日：２０　　年　　月　　日</t>
    <rPh sb="0" eb="2">
      <t>テイシュツ</t>
    </rPh>
    <rPh sb="2" eb="3">
      <t>ビ</t>
    </rPh>
    <rPh sb="8" eb="9">
      <t>ネン</t>
    </rPh>
    <rPh sb="11" eb="12">
      <t>ガツ</t>
    </rPh>
    <rPh sb="14" eb="15">
      <t>ニチ</t>
    </rPh>
    <phoneticPr fontId="2"/>
  </si>
  <si>
    <t>参加費1000円×35人</t>
    <rPh sb="0" eb="3">
      <t>サンカヒ</t>
    </rPh>
    <rPh sb="7" eb="8">
      <t>エン</t>
    </rPh>
    <rPh sb="11" eb="12">
      <t>ニン</t>
    </rPh>
    <phoneticPr fontId="1"/>
  </si>
  <si>
    <t>参加者が予定より少なかった。</t>
    <rPh sb="0" eb="3">
      <t>サンカシャ</t>
    </rPh>
    <rPh sb="4" eb="6">
      <t>ヨテイ</t>
    </rPh>
    <rPh sb="8" eb="9">
      <t>スク</t>
    </rPh>
    <phoneticPr fontId="1"/>
  </si>
  <si>
    <t>イベント会場費</t>
    <rPh sb="4" eb="6">
      <t>カイジョウ</t>
    </rPh>
    <rPh sb="6" eb="7">
      <t>ヒ</t>
    </rPh>
    <phoneticPr fontId="1"/>
  </si>
  <si>
    <t>イベント会場費：20,000円×1日</t>
    <rPh sb="4" eb="6">
      <t>カイジョウ</t>
    </rPh>
    <rPh sb="6" eb="7">
      <t>ヒ</t>
    </rPh>
    <rPh sb="14" eb="15">
      <t>エン</t>
    </rPh>
    <rPh sb="17" eb="18">
      <t>ニチ</t>
    </rPh>
    <phoneticPr fontId="1"/>
  </si>
  <si>
    <t>予定会場より安価な会場を借りられたため。</t>
    <rPh sb="0" eb="2">
      <t>ヨテイ</t>
    </rPh>
    <rPh sb="2" eb="4">
      <t>カイジョウ</t>
    </rPh>
    <rPh sb="6" eb="8">
      <t>アンカ</t>
    </rPh>
    <rPh sb="9" eb="11">
      <t>カイジョウ</t>
    </rPh>
    <rPh sb="12" eb="13">
      <t>カ</t>
    </rPh>
    <phoneticPr fontId="1"/>
  </si>
  <si>
    <t>チラシ印刷費：1000枚</t>
    <rPh sb="3" eb="5">
      <t>インサツ</t>
    </rPh>
    <rPh sb="5" eb="6">
      <t>ヒ</t>
    </rPh>
    <rPh sb="11" eb="12">
      <t>マイ</t>
    </rPh>
    <phoneticPr fontId="1"/>
  </si>
  <si>
    <t>机：24800円×2台</t>
    <rPh sb="0" eb="1">
      <t>ツクエ</t>
    </rPh>
    <rPh sb="7" eb="8">
      <t>エン</t>
    </rPh>
    <rPh sb="10" eb="11">
      <t>ダイ</t>
    </rPh>
    <phoneticPr fontId="1"/>
  </si>
  <si>
    <t>紙コップ、紙皿</t>
    <rPh sb="0" eb="1">
      <t>カミ</t>
    </rPh>
    <rPh sb="5" eb="6">
      <t>カミ</t>
    </rPh>
    <rPh sb="6" eb="7">
      <t>ザラ</t>
    </rPh>
    <phoneticPr fontId="1"/>
  </si>
  <si>
    <t>机2台</t>
    <rPh sb="0" eb="1">
      <t>ツクエ</t>
    </rPh>
    <rPh sb="2" eb="3">
      <t>ダイ</t>
    </rPh>
    <phoneticPr fontId="1"/>
  </si>
  <si>
    <t>紙コップ、紙皿</t>
    <rPh sb="0" eb="1">
      <t>カミ</t>
    </rPh>
    <rPh sb="5" eb="6">
      <t>カミ</t>
    </rPh>
    <rPh sb="6" eb="7">
      <t>サラ</t>
    </rPh>
    <phoneticPr fontId="1"/>
  </si>
  <si>
    <t>チラシ郵送代</t>
    <rPh sb="3" eb="5">
      <t>ユウソウ</t>
    </rPh>
    <rPh sb="5" eb="6">
      <t>ダイ</t>
    </rPh>
    <phoneticPr fontId="1"/>
  </si>
  <si>
    <t>チラシ郵送代：94円×120通</t>
    <rPh sb="3" eb="5">
      <t>ユウソウ</t>
    </rPh>
    <rPh sb="5" eb="6">
      <t>ダイ</t>
    </rPh>
    <rPh sb="9" eb="10">
      <t>エン</t>
    </rPh>
    <rPh sb="14" eb="15">
      <t>ツウ</t>
    </rPh>
    <phoneticPr fontId="1"/>
  </si>
  <si>
    <t>イス8脚</t>
    <rPh sb="3" eb="4">
      <t>キャク</t>
    </rPh>
    <phoneticPr fontId="1"/>
  </si>
  <si>
    <t>イス：4980円×8脚</t>
    <rPh sb="7" eb="8">
      <t>エン</t>
    </rPh>
    <rPh sb="10" eb="11">
      <t>キャク</t>
    </rPh>
    <phoneticPr fontId="1"/>
  </si>
  <si>
    <t>アルバイト人件費</t>
    <rPh sb="5" eb="8">
      <t>ジンケンヒ</t>
    </rPh>
    <phoneticPr fontId="1"/>
  </si>
  <si>
    <t>ボランティア交通費：500円×4人×10日</t>
    <rPh sb="6" eb="9">
      <t>コウツウヒ</t>
    </rPh>
    <rPh sb="13" eb="14">
      <t>エン</t>
    </rPh>
    <rPh sb="16" eb="17">
      <t>ニン</t>
    </rPh>
    <rPh sb="20" eb="21">
      <t>ニチ</t>
    </rPh>
    <phoneticPr fontId="1"/>
  </si>
  <si>
    <t>アルバイト人件費：時給1200円×80時間</t>
    <rPh sb="5" eb="8">
      <t>ジンケンヒ</t>
    </rPh>
    <rPh sb="9" eb="11">
      <t>ジキュウ</t>
    </rPh>
    <rPh sb="15" eb="16">
      <t>エン</t>
    </rPh>
    <rPh sb="19" eb="21">
      <t>ジカン</t>
    </rPh>
    <phoneticPr fontId="1"/>
  </si>
  <si>
    <t>団体負担金</t>
    <rPh sb="0" eb="2">
      <t>ダンタイ</t>
    </rPh>
    <rPh sb="2" eb="4">
      <t>フタン</t>
    </rPh>
    <rPh sb="4" eb="5">
      <t>キン</t>
    </rPh>
    <phoneticPr fontId="1"/>
  </si>
  <si>
    <t>講師講演料</t>
    <rPh sb="0" eb="2">
      <t>コウシ</t>
    </rPh>
    <rPh sb="2" eb="4">
      <t>コウエン</t>
    </rPh>
    <rPh sb="4" eb="5">
      <t>リョウ</t>
    </rPh>
    <phoneticPr fontId="1"/>
  </si>
  <si>
    <t>講師講演料：20,000円×1人</t>
    <rPh sb="0" eb="2">
      <t>コウシ</t>
    </rPh>
    <rPh sb="2" eb="4">
      <t>コウエン</t>
    </rPh>
    <rPh sb="4" eb="5">
      <t>リョウ</t>
    </rPh>
    <rPh sb="12" eb="13">
      <t>エン</t>
    </rPh>
    <rPh sb="15" eb="16">
      <t>ニン</t>
    </rPh>
    <phoneticPr fontId="1"/>
  </si>
  <si>
    <t>参加費1000円×30人</t>
    <rPh sb="0" eb="3">
      <t>サンカヒ</t>
    </rPh>
    <rPh sb="7" eb="8">
      <t>エン</t>
    </rPh>
    <rPh sb="11" eb="12">
      <t>ニン</t>
    </rPh>
    <phoneticPr fontId="1"/>
  </si>
  <si>
    <t>助成できる人件費(B)は助成額(A)の50%までです。超過分は自己負担となります。</t>
    <rPh sb="0" eb="2">
      <t>ジョセイ</t>
    </rPh>
    <rPh sb="5" eb="8">
      <t>ジンケンヒ</t>
    </rPh>
    <rPh sb="12" eb="15">
      <t>ジョセイガク</t>
    </rPh>
    <rPh sb="27" eb="30">
      <t>チョウカブン</t>
    </rPh>
    <rPh sb="31" eb="35">
      <t>ジコフタン</t>
    </rPh>
    <phoneticPr fontId="1"/>
  </si>
  <si>
    <t>支出総額</t>
    <phoneticPr fontId="1"/>
  </si>
  <si>
    <t>支出総額と同額になるようにしてください→</t>
    <phoneticPr fontId="1"/>
  </si>
  <si>
    <t>収入総額と同額になるようにしてください→</t>
    <phoneticPr fontId="1"/>
  </si>
  <si>
    <r>
      <t>自己資金</t>
    </r>
    <r>
      <rPr>
        <sz val="9"/>
        <color rgb="FF000000"/>
        <rFont val="BIZ UDゴシック"/>
        <family val="3"/>
        <charset val="128"/>
      </rPr>
      <t>(他の助成金などを当てるのも可)</t>
    </r>
    <phoneticPr fontId="1"/>
  </si>
  <si>
    <t>2026年度「自立援助ホーム支援助成」 精算報告書</t>
    <rPh sb="4" eb="6">
      <t>ネンド</t>
    </rPh>
    <rPh sb="7" eb="11">
      <t>ジリツエンジョ</t>
    </rPh>
    <rPh sb="14" eb="16">
      <t>シエン</t>
    </rPh>
    <rPh sb="16" eb="18">
      <t>ジョセイ</t>
    </rPh>
    <rPh sb="20" eb="22">
      <t>セイサン</t>
    </rPh>
    <rPh sb="22" eb="25">
      <t>ホウコクショ</t>
    </rPh>
    <phoneticPr fontId="2"/>
  </si>
  <si>
    <t>この金額がプラスとなった場合は、ご返金　いただくことになります。</t>
    <phoneticPr fontId="1"/>
  </si>
  <si>
    <t>支出総額 Ｂ</t>
    <phoneticPr fontId="1"/>
  </si>
  <si>
    <r>
      <t>本助成金　</t>
    </r>
    <r>
      <rPr>
        <b/>
        <sz val="10"/>
        <color rgb="FF000000"/>
        <rFont val="BIZ UDPゴシック"/>
        <family val="3"/>
        <charset val="128"/>
      </rPr>
      <t>A</t>
    </r>
    <phoneticPr fontId="1"/>
  </si>
  <si>
    <r>
      <t>自己資金</t>
    </r>
    <r>
      <rPr>
        <sz val="9"/>
        <color rgb="FF000000"/>
        <rFont val="BIZ UDPゴシック"/>
        <family val="3"/>
        <charset val="128"/>
      </rPr>
      <t>(他の助成金などを当てるのも可)</t>
    </r>
    <phoneticPr fontId="1"/>
  </si>
  <si>
    <r>
      <t>①人件費　</t>
    </r>
    <r>
      <rPr>
        <b/>
        <sz val="10"/>
        <color rgb="FF000000"/>
        <rFont val="BIZ UDPゴシック"/>
        <family val="3"/>
        <charset val="128"/>
      </rPr>
      <t>B</t>
    </r>
    <phoneticPr fontId="1"/>
  </si>
  <si>
    <r>
      <t>人件費比率</t>
    </r>
    <r>
      <rPr>
        <sz val="8"/>
        <color theme="1"/>
        <rFont val="BIZ UDPゴシック"/>
        <family val="3"/>
        <charset val="128"/>
      </rPr>
      <t xml:space="preserve">（人件費 </t>
    </r>
    <r>
      <rPr>
        <b/>
        <sz val="8"/>
        <color theme="1"/>
        <rFont val="BIZ UDPゴシック"/>
        <family val="3"/>
        <charset val="128"/>
      </rPr>
      <t>B</t>
    </r>
    <r>
      <rPr>
        <sz val="8"/>
        <color theme="1"/>
        <rFont val="BIZ UDPゴシック"/>
        <family val="3"/>
        <charset val="128"/>
      </rPr>
      <t xml:space="preserve"> /助成額 </t>
    </r>
    <r>
      <rPr>
        <b/>
        <sz val="8"/>
        <color theme="1"/>
        <rFont val="BIZ UDPゴシック"/>
        <family val="3"/>
        <charset val="128"/>
      </rPr>
      <t xml:space="preserve">A </t>
    </r>
    <r>
      <rPr>
        <sz val="8"/>
        <color theme="1"/>
        <rFont val="BIZ UDPゴシック"/>
        <family val="3"/>
        <charset val="128"/>
      </rPr>
      <t>×100）</t>
    </r>
    <rPh sb="13" eb="15">
      <t>ジョセイ</t>
    </rPh>
    <phoneticPr fontId="1"/>
  </si>
  <si>
    <r>
      <t xml:space="preserve">①人件費 </t>
    </r>
    <r>
      <rPr>
        <b/>
        <sz val="10"/>
        <color rgb="FF000000"/>
        <rFont val="BIZ UDゴシック"/>
        <family val="3"/>
        <charset val="128"/>
      </rPr>
      <t>Ｂ</t>
    </r>
    <phoneticPr fontId="1"/>
  </si>
  <si>
    <r>
      <t xml:space="preserve">本助成金 </t>
    </r>
    <r>
      <rPr>
        <b/>
        <sz val="10"/>
        <color rgb="FF000000"/>
        <rFont val="BIZ UDゴシック"/>
        <family val="3"/>
        <charset val="128"/>
      </rPr>
      <t>Ａ</t>
    </r>
    <phoneticPr fontId="1"/>
  </si>
  <si>
    <t>⑥什器備品費</t>
    <rPh sb="1" eb="3">
      <t>ジュウキ</t>
    </rPh>
    <phoneticPr fontId="1"/>
  </si>
  <si>
    <t>⑦工事費</t>
    <rPh sb="1" eb="3">
      <t>コウジ</t>
    </rPh>
    <phoneticPr fontId="1"/>
  </si>
  <si>
    <t>⑧資料収集費</t>
    <rPh sb="1" eb="3">
      <t>シリョウ</t>
    </rPh>
    <rPh sb="3" eb="5">
      <t>シュウシュウ</t>
    </rPh>
    <phoneticPr fontId="1"/>
  </si>
  <si>
    <t>⑨会議費</t>
    <rPh sb="1" eb="3">
      <t>カイギ</t>
    </rPh>
    <rPh sb="3" eb="4">
      <t>ヒ</t>
    </rPh>
    <phoneticPr fontId="1"/>
  </si>
  <si>
    <t>⑩諸謝金</t>
    <rPh sb="1" eb="4">
      <t>ショシャキン</t>
    </rPh>
    <phoneticPr fontId="1"/>
  </si>
  <si>
    <t>⑪雑費</t>
    <rPh sb="1" eb="3">
      <t>ザッピ</t>
    </rPh>
    <phoneticPr fontId="1"/>
  </si>
  <si>
    <t>⑫その他</t>
    <rPh sb="3" eb="4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</si>
</sst>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[Red]\(&quot;¥&quot;#,##0\)"/>
    <numFmt numFmtId="177" formatCode="0.0%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.5"/>
      <color rgb="FF000000"/>
      <name val="BIZ UDゴシック"/>
      <family val="3"/>
      <charset val="128"/>
    </font>
    <font>
      <sz val="10"/>
      <color rgb="FF00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0"/>
      <color rgb="FF000000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.5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</fills>
  <borders count="104">
    <border>
      <left/>
      <right/>
      <top/>
      <bottom/>
      <diagonal/>
    </border>
    <border>
      <left style="thick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double">
        <color indexed="64"/>
      </right>
      <top style="dotted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double">
        <color auto="1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dotted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double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double">
        <color auto="1"/>
      </left>
      <right/>
      <top style="dotted">
        <color auto="1"/>
      </top>
      <bottom style="medium">
        <color auto="1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 diagonalUp="1"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dotted">
        <color auto="1"/>
      </top>
      <bottom/>
      <diagonal/>
    </border>
    <border>
      <left style="double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 diagonalUp="1">
      <left style="thick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>
      <left style="medium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 diagonalUp="1">
      <left style="double">
        <color indexed="64"/>
      </left>
      <right/>
      <top style="medium">
        <color indexed="64"/>
      </top>
      <bottom style="thick">
        <color indexed="64"/>
      </bottom>
      <diagonal style="thin">
        <color indexed="64"/>
      </diagonal>
    </border>
    <border diagonalUp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indexed="64"/>
      </right>
      <top/>
      <bottom style="thick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ck">
        <color indexed="64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indexed="64"/>
      </top>
      <bottom/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2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8" fillId="3" borderId="83" xfId="0" applyFont="1" applyFill="1" applyBorder="1" applyAlignment="1">
      <alignment horizontal="center" vertical="center"/>
    </xf>
    <xf numFmtId="0" fontId="8" fillId="3" borderId="84" xfId="0" applyFont="1" applyFill="1" applyBorder="1" applyAlignment="1">
      <alignment horizontal="center" vertical="center"/>
    </xf>
    <xf numFmtId="0" fontId="8" fillId="3" borderId="90" xfId="0" applyFont="1" applyFill="1" applyBorder="1" applyAlignment="1">
      <alignment horizontal="center" vertical="center"/>
    </xf>
    <xf numFmtId="0" fontId="8" fillId="3" borderId="8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8" fillId="0" borderId="37" xfId="0" applyFont="1" applyBorder="1">
      <alignment vertical="center"/>
    </xf>
    <xf numFmtId="0" fontId="8" fillId="0" borderId="57" xfId="0" applyFont="1" applyBorder="1">
      <alignment vertical="center"/>
    </xf>
    <xf numFmtId="5" fontId="8" fillId="0" borderId="61" xfId="0" applyNumberFormat="1" applyFont="1" applyBorder="1">
      <alignment vertical="center"/>
    </xf>
    <xf numFmtId="5" fontId="8" fillId="0" borderId="60" xfId="0" applyNumberFormat="1" applyFont="1" applyBorder="1" applyAlignment="1">
      <alignment horizontal="right" vertical="center"/>
    </xf>
    <xf numFmtId="5" fontId="8" fillId="0" borderId="42" xfId="0" applyNumberFormat="1" applyFont="1" applyBorder="1" applyAlignment="1">
      <alignment horizontal="right" vertical="center"/>
    </xf>
    <xf numFmtId="5" fontId="8" fillId="0" borderId="43" xfId="0" applyNumberFormat="1" applyFont="1" applyBorder="1" applyAlignment="1">
      <alignment horizontal="left" vertical="center" wrapText="1"/>
    </xf>
    <xf numFmtId="49" fontId="11" fillId="0" borderId="5" xfId="0" applyNumberFormat="1" applyFont="1" applyBorder="1">
      <alignment vertical="center"/>
    </xf>
    <xf numFmtId="38" fontId="11" fillId="0" borderId="17" xfId="1" applyFont="1" applyBorder="1">
      <alignment vertical="center"/>
    </xf>
    <xf numFmtId="49" fontId="11" fillId="0" borderId="38" xfId="0" applyNumberFormat="1" applyFont="1" applyBorder="1">
      <alignment vertical="center"/>
    </xf>
    <xf numFmtId="38" fontId="11" fillId="0" borderId="30" xfId="1" applyFont="1" applyBorder="1">
      <alignment vertical="center"/>
    </xf>
    <xf numFmtId="49" fontId="7" fillId="0" borderId="13" xfId="0" applyNumberFormat="1" applyFont="1" applyBorder="1">
      <alignment vertical="center"/>
    </xf>
    <xf numFmtId="38" fontId="8" fillId="0" borderId="14" xfId="1" applyFont="1" applyBorder="1">
      <alignment vertical="center"/>
    </xf>
    <xf numFmtId="0" fontId="8" fillId="0" borderId="16" xfId="0" applyFont="1" applyBorder="1">
      <alignment vertical="center"/>
    </xf>
    <xf numFmtId="38" fontId="8" fillId="0" borderId="17" xfId="1" applyFont="1" applyBorder="1">
      <alignment vertical="center"/>
    </xf>
    <xf numFmtId="0" fontId="8" fillId="0" borderId="39" xfId="0" applyFont="1" applyBorder="1">
      <alignment vertical="center"/>
    </xf>
    <xf numFmtId="38" fontId="8" fillId="0" borderId="92" xfId="1" applyFont="1" applyBorder="1">
      <alignment vertical="center"/>
    </xf>
    <xf numFmtId="0" fontId="8" fillId="0" borderId="19" xfId="0" applyFont="1" applyBorder="1">
      <alignment vertical="center"/>
    </xf>
    <xf numFmtId="38" fontId="8" fillId="0" borderId="20" xfId="1" applyFont="1" applyBorder="1">
      <alignment vertical="center"/>
    </xf>
    <xf numFmtId="0" fontId="6" fillId="3" borderId="7" xfId="0" applyFont="1" applyFill="1" applyBorder="1" applyAlignment="1">
      <alignment horizontal="justify" vertical="center" wrapText="1"/>
    </xf>
    <xf numFmtId="5" fontId="4" fillId="3" borderId="58" xfId="0" applyNumberFormat="1" applyFont="1" applyFill="1" applyBorder="1">
      <alignment vertical="center"/>
    </xf>
    <xf numFmtId="5" fontId="7" fillId="3" borderId="59" xfId="0" applyNumberFormat="1" applyFont="1" applyFill="1" applyBorder="1" applyAlignment="1">
      <alignment horizontal="right" vertical="center"/>
    </xf>
    <xf numFmtId="5" fontId="7" fillId="3" borderId="52" xfId="0" applyNumberFormat="1" applyFont="1" applyFill="1" applyBorder="1" applyAlignment="1">
      <alignment horizontal="right" vertical="center"/>
    </xf>
    <xf numFmtId="176" fontId="4" fillId="3" borderId="53" xfId="0" applyNumberFormat="1" applyFont="1" applyFill="1" applyBorder="1">
      <alignment vertical="center"/>
    </xf>
    <xf numFmtId="3" fontId="4" fillId="0" borderId="0" xfId="0" applyNumberFormat="1" applyFont="1">
      <alignment vertical="center"/>
    </xf>
    <xf numFmtId="5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7" fillId="2" borderId="8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8" fillId="3" borderId="94" xfId="0" applyFont="1" applyFill="1" applyBorder="1" applyAlignment="1">
      <alignment horizontal="center" vertical="center"/>
    </xf>
    <xf numFmtId="0" fontId="11" fillId="0" borderId="26" xfId="0" applyFont="1" applyBorder="1">
      <alignment vertical="center"/>
    </xf>
    <xf numFmtId="38" fontId="11" fillId="0" borderId="27" xfId="1" applyFont="1" applyBorder="1">
      <alignment vertical="center"/>
    </xf>
    <xf numFmtId="0" fontId="11" fillId="0" borderId="96" xfId="0" applyFont="1" applyBorder="1">
      <alignment vertical="center"/>
    </xf>
    <xf numFmtId="0" fontId="11" fillId="0" borderId="28" xfId="0" applyFont="1" applyBorder="1">
      <alignment vertical="center"/>
    </xf>
    <xf numFmtId="38" fontId="11" fillId="0" borderId="14" xfId="1" applyFont="1" applyBorder="1">
      <alignment vertical="center"/>
    </xf>
    <xf numFmtId="0" fontId="11" fillId="0" borderId="29" xfId="0" applyFont="1" applyBorder="1" applyAlignment="1">
      <alignment vertical="center" wrapText="1"/>
    </xf>
    <xf numFmtId="0" fontId="8" fillId="0" borderId="0" xfId="0" applyFont="1">
      <alignment vertical="center"/>
    </xf>
    <xf numFmtId="38" fontId="8" fillId="0" borderId="30" xfId="1" applyFont="1" applyBorder="1">
      <alignment vertical="center"/>
    </xf>
    <xf numFmtId="0" fontId="8" fillId="0" borderId="97" xfId="0" applyFont="1" applyBorder="1">
      <alignment vertical="center"/>
    </xf>
    <xf numFmtId="0" fontId="8" fillId="0" borderId="28" xfId="0" applyFont="1" applyBorder="1">
      <alignment vertical="center"/>
    </xf>
    <xf numFmtId="0" fontId="11" fillId="0" borderId="29" xfId="0" applyFont="1" applyBorder="1">
      <alignment vertical="center"/>
    </xf>
    <xf numFmtId="0" fontId="11" fillId="0" borderId="0" xfId="0" applyFont="1">
      <alignment vertical="center"/>
    </xf>
    <xf numFmtId="0" fontId="11" fillId="0" borderId="97" xfId="0" applyFont="1" applyBorder="1">
      <alignment vertical="center"/>
    </xf>
    <xf numFmtId="0" fontId="11" fillId="0" borderId="21" xfId="0" applyFont="1" applyBorder="1">
      <alignment vertical="center"/>
    </xf>
    <xf numFmtId="0" fontId="8" fillId="0" borderId="98" xfId="0" applyFont="1" applyBorder="1">
      <alignment vertical="center"/>
    </xf>
    <xf numFmtId="0" fontId="11" fillId="0" borderId="24" xfId="0" applyFont="1" applyBorder="1">
      <alignment vertical="center"/>
    </xf>
    <xf numFmtId="38" fontId="11" fillId="0" borderId="3" xfId="1" applyFont="1" applyBorder="1">
      <alignment vertical="center"/>
    </xf>
    <xf numFmtId="0" fontId="11" fillId="0" borderId="99" xfId="0" applyFont="1" applyBorder="1">
      <alignment vertical="center"/>
    </xf>
    <xf numFmtId="0" fontId="11" fillId="0" borderId="32" xfId="0" applyFont="1" applyBorder="1">
      <alignment vertical="center"/>
    </xf>
    <xf numFmtId="38" fontId="11" fillId="0" borderId="33" xfId="1" applyFont="1" applyBorder="1">
      <alignment vertical="center"/>
    </xf>
    <xf numFmtId="0" fontId="8" fillId="0" borderId="32" xfId="0" applyFont="1" applyBorder="1">
      <alignment vertical="center"/>
    </xf>
    <xf numFmtId="38" fontId="8" fillId="0" borderId="33" xfId="1" applyFont="1" applyBorder="1">
      <alignment vertical="center"/>
    </xf>
    <xf numFmtId="0" fontId="11" fillId="0" borderId="35" xfId="0" applyFont="1" applyBorder="1">
      <alignment vertical="center"/>
    </xf>
    <xf numFmtId="38" fontId="11" fillId="0" borderId="36" xfId="1" applyFont="1" applyBorder="1">
      <alignment vertical="center"/>
    </xf>
    <xf numFmtId="0" fontId="8" fillId="0" borderId="35" xfId="0" applyFont="1" applyBorder="1">
      <alignment vertical="center"/>
    </xf>
    <xf numFmtId="38" fontId="8" fillId="0" borderId="36" xfId="1" applyFont="1" applyBorder="1">
      <alignment vertical="center"/>
    </xf>
    <xf numFmtId="38" fontId="11" fillId="0" borderId="22" xfId="1" applyFont="1" applyBorder="1">
      <alignment vertical="center"/>
    </xf>
    <xf numFmtId="38" fontId="8" fillId="0" borderId="22" xfId="1" applyFont="1" applyBorder="1">
      <alignment vertical="center"/>
    </xf>
    <xf numFmtId="0" fontId="8" fillId="0" borderId="24" xfId="0" applyFont="1" applyBorder="1">
      <alignment vertical="center"/>
    </xf>
    <xf numFmtId="38" fontId="8" fillId="0" borderId="3" xfId="1" applyFont="1" applyBorder="1">
      <alignment vertical="center"/>
    </xf>
    <xf numFmtId="0" fontId="8" fillId="0" borderId="99" xfId="0" applyFont="1" applyBorder="1">
      <alignment vertical="center"/>
    </xf>
    <xf numFmtId="0" fontId="8" fillId="0" borderId="21" xfId="0" applyFont="1" applyBorder="1">
      <alignment vertical="center"/>
    </xf>
    <xf numFmtId="0" fontId="11" fillId="0" borderId="16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34" xfId="0" applyFont="1" applyBorder="1">
      <alignment vertical="center"/>
    </xf>
    <xf numFmtId="0" fontId="7" fillId="2" borderId="0" xfId="0" applyFont="1" applyFill="1" applyAlignment="1">
      <alignment horizontal="justify" vertical="center" wrapText="1"/>
    </xf>
    <xf numFmtId="3" fontId="10" fillId="2" borderId="30" xfId="0" applyNumberFormat="1" applyFont="1" applyFill="1" applyBorder="1" applyAlignment="1">
      <alignment horizontal="justify" vertical="center" wrapText="1"/>
    </xf>
    <xf numFmtId="5" fontId="13" fillId="2" borderId="79" xfId="0" applyNumberFormat="1" applyFont="1" applyFill="1" applyBorder="1" applyAlignment="1">
      <alignment horizontal="right" vertical="center" wrapText="1"/>
    </xf>
    <xf numFmtId="5" fontId="13" fillId="2" borderId="100" xfId="0" applyNumberFormat="1" applyFont="1" applyFill="1" applyBorder="1" applyAlignment="1">
      <alignment horizontal="right" vertical="center" wrapText="1"/>
    </xf>
    <xf numFmtId="3" fontId="13" fillId="2" borderId="62" xfId="0" applyNumberFormat="1" applyFont="1" applyFill="1" applyBorder="1" applyAlignment="1">
      <alignment horizontal="justify" vertical="center" wrapText="1"/>
    </xf>
    <xf numFmtId="176" fontId="13" fillId="2" borderId="101" xfId="0" applyNumberFormat="1" applyFont="1" applyFill="1" applyBorder="1" applyAlignment="1">
      <alignment horizontal="right" vertical="center" wrapText="1"/>
    </xf>
    <xf numFmtId="5" fontId="13" fillId="2" borderId="46" xfId="0" applyNumberFormat="1" applyFont="1" applyFill="1" applyBorder="1" applyAlignment="1">
      <alignment horizontal="right" vertical="center" wrapText="1"/>
    </xf>
    <xf numFmtId="5" fontId="4" fillId="3" borderId="47" xfId="0" applyNumberFormat="1" applyFont="1" applyFill="1" applyBorder="1">
      <alignment vertical="center"/>
    </xf>
    <xf numFmtId="0" fontId="8" fillId="0" borderId="41" xfId="0" applyFont="1" applyBorder="1">
      <alignment vertical="center"/>
    </xf>
    <xf numFmtId="0" fontId="8" fillId="0" borderId="56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top"/>
    </xf>
    <xf numFmtId="5" fontId="4" fillId="0" borderId="75" xfId="0" applyNumberFormat="1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/>
    <xf numFmtId="0" fontId="21" fillId="3" borderId="83" xfId="0" applyFont="1" applyFill="1" applyBorder="1" applyAlignment="1">
      <alignment horizontal="center" vertical="center"/>
    </xf>
    <xf numFmtId="0" fontId="21" fillId="3" borderId="84" xfId="0" applyFont="1" applyFill="1" applyBorder="1" applyAlignment="1">
      <alignment horizontal="center" vertical="center"/>
    </xf>
    <xf numFmtId="0" fontId="21" fillId="3" borderId="90" xfId="0" applyFont="1" applyFill="1" applyBorder="1" applyAlignment="1">
      <alignment horizontal="center" vertical="center"/>
    </xf>
    <xf numFmtId="0" fontId="21" fillId="3" borderId="8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left" vertical="center" wrapText="1"/>
    </xf>
    <xf numFmtId="0" fontId="21" fillId="0" borderId="37" xfId="0" applyFont="1" applyBorder="1">
      <alignment vertical="center"/>
    </xf>
    <xf numFmtId="0" fontId="21" fillId="0" borderId="57" xfId="0" applyFont="1" applyBorder="1">
      <alignment vertical="center"/>
    </xf>
    <xf numFmtId="5" fontId="21" fillId="0" borderId="61" xfId="0" applyNumberFormat="1" applyFont="1" applyBorder="1">
      <alignment vertical="center"/>
    </xf>
    <xf numFmtId="5" fontId="21" fillId="0" borderId="60" xfId="0" applyNumberFormat="1" applyFont="1" applyBorder="1" applyAlignment="1">
      <alignment horizontal="right" vertical="center"/>
    </xf>
    <xf numFmtId="5" fontId="21" fillId="0" borderId="42" xfId="0" applyNumberFormat="1" applyFont="1" applyBorder="1" applyAlignment="1">
      <alignment horizontal="right" vertical="center"/>
    </xf>
    <xf numFmtId="5" fontId="24" fillId="0" borderId="43" xfId="0" applyNumberFormat="1" applyFont="1" applyBorder="1" applyAlignment="1">
      <alignment horizontal="left" vertical="center" wrapText="1"/>
    </xf>
    <xf numFmtId="49" fontId="20" fillId="0" borderId="5" xfId="0" applyNumberFormat="1" applyFont="1" applyBorder="1">
      <alignment vertical="center"/>
    </xf>
    <xf numFmtId="38" fontId="21" fillId="0" borderId="17" xfId="1" applyFont="1" applyBorder="1">
      <alignment vertical="center"/>
    </xf>
    <xf numFmtId="49" fontId="20" fillId="0" borderId="38" xfId="0" applyNumberFormat="1" applyFont="1" applyBorder="1">
      <alignment vertical="center"/>
    </xf>
    <xf numFmtId="38" fontId="21" fillId="0" borderId="30" xfId="1" applyFont="1" applyBorder="1">
      <alignment vertical="center"/>
    </xf>
    <xf numFmtId="49" fontId="20" fillId="0" borderId="13" xfId="0" applyNumberFormat="1" applyFont="1" applyBorder="1">
      <alignment vertical="center"/>
    </xf>
    <xf numFmtId="38" fontId="21" fillId="0" borderId="14" xfId="1" applyFont="1" applyBorder="1">
      <alignment vertical="center"/>
    </xf>
    <xf numFmtId="0" fontId="21" fillId="0" borderId="16" xfId="0" applyFont="1" applyBorder="1">
      <alignment vertical="center"/>
    </xf>
    <xf numFmtId="38" fontId="24" fillId="0" borderId="17" xfId="1" applyFont="1" applyBorder="1">
      <alignment vertical="center"/>
    </xf>
    <xf numFmtId="0" fontId="21" fillId="0" borderId="39" xfId="0" applyFont="1" applyBorder="1">
      <alignment vertical="center"/>
    </xf>
    <xf numFmtId="38" fontId="24" fillId="0" borderId="92" xfId="1" applyFont="1" applyBorder="1">
      <alignment vertical="center"/>
    </xf>
    <xf numFmtId="38" fontId="21" fillId="0" borderId="92" xfId="1" applyFont="1" applyBorder="1">
      <alignment vertical="center"/>
    </xf>
    <xf numFmtId="0" fontId="21" fillId="0" borderId="19" xfId="0" applyFont="1" applyBorder="1">
      <alignment vertical="center"/>
    </xf>
    <xf numFmtId="38" fontId="24" fillId="0" borderId="20" xfId="1" applyFont="1" applyBorder="1">
      <alignment vertical="center"/>
    </xf>
    <xf numFmtId="38" fontId="21" fillId="0" borderId="20" xfId="1" applyFont="1" applyBorder="1">
      <alignment vertical="center"/>
    </xf>
    <xf numFmtId="0" fontId="19" fillId="3" borderId="7" xfId="0" applyFont="1" applyFill="1" applyBorder="1" applyAlignment="1">
      <alignment horizontal="justify" vertical="center" wrapText="1"/>
    </xf>
    <xf numFmtId="5" fontId="17" fillId="3" borderId="58" xfId="0" applyNumberFormat="1" applyFont="1" applyFill="1" applyBorder="1">
      <alignment vertical="center"/>
    </xf>
    <xf numFmtId="5" fontId="20" fillId="3" borderId="59" xfId="0" applyNumberFormat="1" applyFont="1" applyFill="1" applyBorder="1" applyAlignment="1">
      <alignment horizontal="right" vertical="center"/>
    </xf>
    <xf numFmtId="5" fontId="20" fillId="3" borderId="52" xfId="0" applyNumberFormat="1" applyFont="1" applyFill="1" applyBorder="1" applyAlignment="1">
      <alignment horizontal="right" vertical="center"/>
    </xf>
    <xf numFmtId="176" fontId="17" fillId="3" borderId="53" xfId="0" applyNumberFormat="1" applyFont="1" applyFill="1" applyBorder="1">
      <alignment vertical="center"/>
    </xf>
    <xf numFmtId="3" fontId="17" fillId="0" borderId="0" xfId="0" applyNumberFormat="1" applyFont="1">
      <alignment vertical="center"/>
    </xf>
    <xf numFmtId="5" fontId="17" fillId="0" borderId="0" xfId="0" applyNumberFormat="1" applyFont="1">
      <alignment vertical="center"/>
    </xf>
    <xf numFmtId="176" fontId="17" fillId="0" borderId="0" xfId="0" applyNumberFormat="1" applyFont="1">
      <alignment vertical="center"/>
    </xf>
    <xf numFmtId="0" fontId="20" fillId="2" borderId="8" xfId="0" applyFont="1" applyFill="1" applyBorder="1" applyAlignment="1">
      <alignment horizontal="justify" vertical="center" wrapText="1"/>
    </xf>
    <xf numFmtId="0" fontId="20" fillId="2" borderId="2" xfId="0" applyFont="1" applyFill="1" applyBorder="1" applyAlignment="1">
      <alignment horizontal="justify" vertical="center" wrapText="1"/>
    </xf>
    <xf numFmtId="0" fontId="21" fillId="3" borderId="94" xfId="0" applyFont="1" applyFill="1" applyBorder="1" applyAlignment="1">
      <alignment horizontal="center" vertical="center"/>
    </xf>
    <xf numFmtId="0" fontId="21" fillId="0" borderId="26" xfId="0" applyFont="1" applyBorder="1">
      <alignment vertical="center"/>
    </xf>
    <xf numFmtId="0" fontId="21" fillId="0" borderId="27" xfId="0" applyFont="1" applyBorder="1">
      <alignment vertical="center"/>
    </xf>
    <xf numFmtId="0" fontId="21" fillId="0" borderId="96" xfId="0" applyFont="1" applyBorder="1">
      <alignment vertical="center"/>
    </xf>
    <xf numFmtId="0" fontId="21" fillId="0" borderId="28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29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0" xfId="0" applyFont="1">
      <alignment vertical="center"/>
    </xf>
    <xf numFmtId="0" fontId="21" fillId="0" borderId="30" xfId="0" applyFont="1" applyBorder="1">
      <alignment vertical="center"/>
    </xf>
    <xf numFmtId="0" fontId="21" fillId="0" borderId="97" xfId="0" applyFont="1" applyBorder="1">
      <alignment vertical="center"/>
    </xf>
    <xf numFmtId="0" fontId="21" fillId="0" borderId="21" xfId="0" applyFont="1" applyBorder="1">
      <alignment vertical="center"/>
    </xf>
    <xf numFmtId="0" fontId="21" fillId="0" borderId="98" xfId="0" applyFont="1" applyBorder="1">
      <alignment vertical="center"/>
    </xf>
    <xf numFmtId="0" fontId="21" fillId="0" borderId="24" xfId="0" applyFont="1" applyBorder="1">
      <alignment vertical="center"/>
    </xf>
    <xf numFmtId="3" fontId="24" fillId="0" borderId="3" xfId="0" applyNumberFormat="1" applyFont="1" applyBorder="1">
      <alignment vertical="center"/>
    </xf>
    <xf numFmtId="0" fontId="21" fillId="0" borderId="99" xfId="0" applyFont="1" applyBorder="1">
      <alignment vertical="center"/>
    </xf>
    <xf numFmtId="0" fontId="21" fillId="0" borderId="32" xfId="0" applyFont="1" applyBorder="1">
      <alignment vertical="center"/>
    </xf>
    <xf numFmtId="3" fontId="24" fillId="0" borderId="33" xfId="0" applyNumberFormat="1" applyFont="1" applyBorder="1">
      <alignment vertical="center"/>
    </xf>
    <xf numFmtId="3" fontId="24" fillId="0" borderId="30" xfId="0" applyNumberFormat="1" applyFont="1" applyBorder="1">
      <alignment vertical="center"/>
    </xf>
    <xf numFmtId="3" fontId="24" fillId="0" borderId="14" xfId="0" applyNumberFormat="1" applyFont="1" applyBorder="1">
      <alignment vertical="center"/>
    </xf>
    <xf numFmtId="3" fontId="24" fillId="0" borderId="17" xfId="0" applyNumberFormat="1" applyFont="1" applyBorder="1">
      <alignment vertical="center"/>
    </xf>
    <xf numFmtId="0" fontId="21" fillId="0" borderId="35" xfId="0" applyFont="1" applyBorder="1">
      <alignment vertical="center"/>
    </xf>
    <xf numFmtId="3" fontId="24" fillId="0" borderId="36" xfId="0" applyNumberFormat="1" applyFont="1" applyBorder="1">
      <alignment vertical="center"/>
    </xf>
    <xf numFmtId="3" fontId="24" fillId="0" borderId="22" xfId="0" applyNumberFormat="1" applyFont="1" applyBorder="1">
      <alignment vertical="center"/>
    </xf>
    <xf numFmtId="0" fontId="21" fillId="0" borderId="34" xfId="0" applyFont="1" applyBorder="1">
      <alignment vertical="center"/>
    </xf>
    <xf numFmtId="3" fontId="24" fillId="0" borderId="20" xfId="0" applyNumberFormat="1" applyFont="1" applyBorder="1">
      <alignment vertical="center"/>
    </xf>
    <xf numFmtId="5" fontId="26" fillId="2" borderId="79" xfId="0" applyNumberFormat="1" applyFont="1" applyFill="1" applyBorder="1" applyAlignment="1">
      <alignment horizontal="right" vertical="center" wrapText="1"/>
    </xf>
    <xf numFmtId="176" fontId="26" fillId="2" borderId="101" xfId="0" applyNumberFormat="1" applyFont="1" applyFill="1" applyBorder="1" applyAlignment="1">
      <alignment horizontal="right" vertical="center" wrapText="1"/>
    </xf>
    <xf numFmtId="5" fontId="26" fillId="2" borderId="46" xfId="0" applyNumberFormat="1" applyFont="1" applyFill="1" applyBorder="1" applyAlignment="1">
      <alignment horizontal="right" vertical="center" wrapText="1"/>
    </xf>
    <xf numFmtId="5" fontId="17" fillId="3" borderId="47" xfId="0" applyNumberFormat="1" applyFont="1" applyFill="1" applyBorder="1">
      <alignment vertical="center"/>
    </xf>
    <xf numFmtId="0" fontId="21" fillId="0" borderId="41" xfId="0" applyFont="1" applyBorder="1">
      <alignment vertical="center"/>
    </xf>
    <xf numFmtId="0" fontId="21" fillId="0" borderId="56" xfId="0" applyFont="1" applyBorder="1">
      <alignment vertical="center"/>
    </xf>
    <xf numFmtId="9" fontId="29" fillId="0" borderId="40" xfId="0" applyNumberFormat="1" applyFont="1" applyBorder="1" applyAlignment="1">
      <alignment horizontal="right" vertical="center"/>
    </xf>
    <xf numFmtId="0" fontId="29" fillId="0" borderId="70" xfId="0" applyFont="1" applyBorder="1" applyAlignment="1">
      <alignment horizontal="right" vertical="center"/>
    </xf>
    <xf numFmtId="177" fontId="21" fillId="0" borderId="71" xfId="0" applyNumberFormat="1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25" fillId="0" borderId="0" xfId="0" applyFont="1" applyAlignment="1">
      <alignment horizontal="right" vertical="top"/>
    </xf>
    <xf numFmtId="5" fontId="17" fillId="0" borderId="75" xfId="0" applyNumberFormat="1" applyFont="1" applyBorder="1">
      <alignment vertical="center"/>
    </xf>
    <xf numFmtId="3" fontId="24" fillId="0" borderId="68" xfId="0" applyNumberFormat="1" applyFont="1" applyBorder="1" applyAlignment="1">
      <alignment horizontal="right" vertical="center"/>
    </xf>
    <xf numFmtId="3" fontId="24" fillId="0" borderId="40" xfId="0" applyNumberFormat="1" applyFont="1" applyBorder="1" applyAlignment="1">
      <alignment horizontal="right" vertical="center"/>
    </xf>
    <xf numFmtId="3" fontId="24" fillId="0" borderId="69" xfId="0" applyNumberFormat="1" applyFont="1" applyBorder="1" applyAlignment="1">
      <alignment horizontal="right" vertical="center"/>
    </xf>
    <xf numFmtId="0" fontId="27" fillId="0" borderId="73" xfId="0" applyFont="1" applyBorder="1" applyAlignment="1">
      <alignment horizontal="left" vertical="center" wrapText="1"/>
    </xf>
    <xf numFmtId="0" fontId="17" fillId="0" borderId="74" xfId="0" applyFont="1" applyBorder="1" applyAlignment="1">
      <alignment horizontal="left" vertical="center" wrapText="1"/>
    </xf>
    <xf numFmtId="0" fontId="17" fillId="0" borderId="72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5" fontId="24" fillId="0" borderId="45" xfId="0" applyNumberFormat="1" applyFont="1" applyBorder="1" applyAlignment="1">
      <alignment horizontal="left" vertical="center" wrapText="1"/>
    </xf>
    <xf numFmtId="5" fontId="24" fillId="0" borderId="47" xfId="0" applyNumberFormat="1" applyFont="1" applyBorder="1" applyAlignment="1">
      <alignment horizontal="left" vertical="center" wrapText="1"/>
    </xf>
    <xf numFmtId="5" fontId="24" fillId="0" borderId="49" xfId="0" applyNumberFormat="1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5" fontId="24" fillId="0" borderId="51" xfId="0" applyNumberFormat="1" applyFont="1" applyBorder="1" applyAlignment="1">
      <alignment horizontal="left" vertical="center" wrapText="1"/>
    </xf>
    <xf numFmtId="5" fontId="21" fillId="0" borderId="78" xfId="0" applyNumberFormat="1" applyFont="1" applyBorder="1" applyAlignment="1">
      <alignment horizontal="right" vertical="center"/>
    </xf>
    <xf numFmtId="5" fontId="21" fillId="0" borderId="77" xfId="0" applyNumberFormat="1" applyFont="1" applyBorder="1" applyAlignment="1">
      <alignment horizontal="right" vertical="center"/>
    </xf>
    <xf numFmtId="176" fontId="21" fillId="0" borderId="4" xfId="0" applyNumberFormat="1" applyFont="1" applyBorder="1" applyAlignment="1">
      <alignment horizontal="right" vertical="center"/>
    </xf>
    <xf numFmtId="176" fontId="21" fillId="0" borderId="23" xfId="0" applyNumberFormat="1" applyFont="1" applyBorder="1" applyAlignment="1">
      <alignment horizontal="right" vertical="center"/>
    </xf>
    <xf numFmtId="176" fontId="21" fillId="0" borderId="31" xfId="0" applyNumberFormat="1" applyFont="1" applyBorder="1" applyAlignment="1">
      <alignment horizontal="right" vertical="center"/>
    </xf>
    <xf numFmtId="176" fontId="21" fillId="0" borderId="63" xfId="0" applyNumberFormat="1" applyFont="1" applyBorder="1" applyAlignment="1">
      <alignment horizontal="right" vertical="center"/>
    </xf>
    <xf numFmtId="5" fontId="21" fillId="0" borderId="95" xfId="0" applyNumberFormat="1" applyFont="1" applyBorder="1" applyAlignment="1">
      <alignment horizontal="right" vertical="center"/>
    </xf>
    <xf numFmtId="5" fontId="21" fillId="0" borderId="44" xfId="0" applyNumberFormat="1" applyFont="1" applyBorder="1" applyAlignment="1">
      <alignment horizontal="right" vertical="center"/>
    </xf>
    <xf numFmtId="5" fontId="21" fillId="0" borderId="50" xfId="0" applyNumberFormat="1" applyFont="1" applyBorder="1" applyAlignment="1">
      <alignment horizontal="right" vertical="center"/>
    </xf>
    <xf numFmtId="5" fontId="21" fillId="0" borderId="46" xfId="0" applyNumberFormat="1" applyFont="1" applyBorder="1" applyAlignment="1">
      <alignment horizontal="right" vertical="center"/>
    </xf>
    <xf numFmtId="5" fontId="21" fillId="0" borderId="48" xfId="0" applyNumberFormat="1" applyFont="1" applyBorder="1" applyAlignment="1">
      <alignment horizontal="right" vertical="center"/>
    </xf>
    <xf numFmtId="5" fontId="21" fillId="0" borderId="54" xfId="0" applyNumberFormat="1" applyFont="1" applyBorder="1" applyAlignment="1">
      <alignment horizontal="right" vertical="center"/>
    </xf>
    <xf numFmtId="0" fontId="20" fillId="0" borderId="25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5" fontId="24" fillId="0" borderId="55" xfId="0" applyNumberFormat="1" applyFont="1" applyBorder="1" applyAlignment="1">
      <alignment horizontal="left" vertical="center" wrapText="1"/>
    </xf>
    <xf numFmtId="176" fontId="21" fillId="0" borderId="64" xfId="0" applyNumberFormat="1" applyFont="1" applyBorder="1" applyAlignment="1">
      <alignment horizontal="right" vertical="center"/>
    </xf>
    <xf numFmtId="176" fontId="21" fillId="0" borderId="65" xfId="0" applyNumberFormat="1" applyFont="1" applyBorder="1" applyAlignment="1">
      <alignment horizontal="right" vertical="center"/>
    </xf>
    <xf numFmtId="176" fontId="21" fillId="0" borderId="66" xfId="0" applyNumberFormat="1" applyFont="1" applyBorder="1" applyAlignment="1">
      <alignment horizontal="right" vertical="center"/>
    </xf>
    <xf numFmtId="176" fontId="21" fillId="0" borderId="67" xfId="0" applyNumberFormat="1" applyFont="1" applyBorder="1" applyAlignment="1">
      <alignment horizontal="right" vertical="center"/>
    </xf>
    <xf numFmtId="5" fontId="21" fillId="0" borderId="79" xfId="0" applyNumberFormat="1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0" fillId="0" borderId="10" xfId="0" applyFont="1" applyBorder="1" applyAlignment="1">
      <alignment horizontal="right"/>
    </xf>
    <xf numFmtId="5" fontId="20" fillId="0" borderId="44" xfId="0" applyNumberFormat="1" applyFont="1" applyBorder="1" applyAlignment="1">
      <alignment horizontal="right" vertical="center" wrapText="1"/>
    </xf>
    <xf numFmtId="5" fontId="20" fillId="0" borderId="46" xfId="0" applyNumberFormat="1" applyFont="1" applyBorder="1" applyAlignment="1">
      <alignment horizontal="right" vertical="center" wrapText="1"/>
    </xf>
    <xf numFmtId="5" fontId="20" fillId="0" borderId="48" xfId="0" applyNumberFormat="1" applyFont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0" fillId="3" borderId="12" xfId="0" applyFont="1" applyFill="1" applyBorder="1" applyAlignment="1">
      <alignment horizontal="left" vertical="center" wrapText="1"/>
    </xf>
    <xf numFmtId="0" fontId="20" fillId="3" borderId="15" xfId="0" applyFont="1" applyFill="1" applyBorder="1" applyAlignment="1">
      <alignment horizontal="left" vertical="center" wrapText="1"/>
    </xf>
    <xf numFmtId="0" fontId="20" fillId="3" borderId="18" xfId="0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center" vertical="center"/>
    </xf>
    <xf numFmtId="0" fontId="21" fillId="3" borderId="93" xfId="0" applyFont="1" applyFill="1" applyBorder="1" applyAlignment="1">
      <alignment horizontal="center" vertical="center"/>
    </xf>
    <xf numFmtId="0" fontId="22" fillId="3" borderId="80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81" xfId="0" applyFont="1" applyFill="1" applyBorder="1" applyAlignment="1">
      <alignment horizontal="center" vertical="center"/>
    </xf>
    <xf numFmtId="0" fontId="21" fillId="3" borderId="86" xfId="0" applyFont="1" applyFill="1" applyBorder="1" applyAlignment="1">
      <alignment horizontal="center" vertical="center" wrapText="1"/>
    </xf>
    <xf numFmtId="0" fontId="21" fillId="3" borderId="87" xfId="0" applyFont="1" applyFill="1" applyBorder="1" applyAlignment="1">
      <alignment horizontal="center" vertical="center"/>
    </xf>
    <xf numFmtId="0" fontId="21" fillId="3" borderId="88" xfId="0" applyFont="1" applyFill="1" applyBorder="1" applyAlignment="1">
      <alignment horizontal="center" vertical="center" wrapText="1"/>
    </xf>
    <xf numFmtId="0" fontId="21" fillId="3" borderId="89" xfId="0" applyFont="1" applyFill="1" applyBorder="1" applyAlignment="1">
      <alignment horizontal="center" vertical="center"/>
    </xf>
    <xf numFmtId="0" fontId="22" fillId="3" borderId="82" xfId="0" applyFont="1" applyFill="1" applyBorder="1" applyAlignment="1">
      <alignment horizontal="center" vertical="center"/>
    </xf>
    <xf numFmtId="5" fontId="20" fillId="0" borderId="4" xfId="0" applyNumberFormat="1" applyFont="1" applyBorder="1" applyAlignment="1">
      <alignment horizontal="right" vertical="center" wrapText="1"/>
    </xf>
    <xf numFmtId="5" fontId="20" fillId="0" borderId="31" xfId="0" applyNumberFormat="1" applyFont="1" applyBorder="1" applyAlignment="1">
      <alignment horizontal="right" vertical="center" wrapText="1"/>
    </xf>
    <xf numFmtId="5" fontId="20" fillId="0" borderId="23" xfId="0" applyNumberFormat="1" applyFont="1" applyBorder="1" applyAlignment="1">
      <alignment horizontal="right" vertical="center" wrapText="1"/>
    </xf>
    <xf numFmtId="5" fontId="21" fillId="0" borderId="4" xfId="0" applyNumberFormat="1" applyFont="1" applyBorder="1" applyAlignment="1">
      <alignment horizontal="right" vertical="center"/>
    </xf>
    <xf numFmtId="5" fontId="21" fillId="0" borderId="31" xfId="0" applyNumberFormat="1" applyFont="1" applyBorder="1" applyAlignment="1">
      <alignment horizontal="right" vertical="center"/>
    </xf>
    <xf numFmtId="5" fontId="21" fillId="0" borderId="63" xfId="0" applyNumberFormat="1" applyFont="1" applyBorder="1" applyAlignment="1">
      <alignment horizontal="right" vertical="center"/>
    </xf>
    <xf numFmtId="5" fontId="20" fillId="0" borderId="3" xfId="0" applyNumberFormat="1" applyFont="1" applyBorder="1" applyAlignment="1">
      <alignment horizontal="right" vertical="center"/>
    </xf>
    <xf numFmtId="5" fontId="20" fillId="0" borderId="30" xfId="0" applyNumberFormat="1" applyFont="1" applyBorder="1" applyAlignment="1">
      <alignment horizontal="right" vertical="center"/>
    </xf>
    <xf numFmtId="5" fontId="20" fillId="0" borderId="22" xfId="0" applyNumberFormat="1" applyFont="1" applyBorder="1" applyAlignment="1">
      <alignment horizontal="right" vertical="center"/>
    </xf>
    <xf numFmtId="5" fontId="21" fillId="0" borderId="3" xfId="0" applyNumberFormat="1" applyFont="1" applyBorder="1" applyAlignment="1">
      <alignment horizontal="right" vertical="center"/>
    </xf>
    <xf numFmtId="5" fontId="21" fillId="0" borderId="30" xfId="0" applyNumberFormat="1" applyFont="1" applyBorder="1" applyAlignment="1">
      <alignment horizontal="right" vertical="center"/>
    </xf>
    <xf numFmtId="5" fontId="21" fillId="0" borderId="62" xfId="0" applyNumberFormat="1" applyFont="1" applyBorder="1" applyAlignment="1">
      <alignment horizontal="right" vertical="center"/>
    </xf>
    <xf numFmtId="5" fontId="20" fillId="2" borderId="102" xfId="0" applyNumberFormat="1" applyFont="1" applyFill="1" applyBorder="1" applyAlignment="1">
      <alignment horizontal="right" vertical="center"/>
    </xf>
    <xf numFmtId="5" fontId="20" fillId="2" borderId="103" xfId="0" applyNumberFormat="1" applyFont="1" applyFill="1" applyBorder="1" applyAlignment="1">
      <alignment horizontal="right" vertical="center"/>
    </xf>
    <xf numFmtId="0" fontId="20" fillId="2" borderId="102" xfId="0" applyFont="1" applyFill="1" applyBorder="1" applyAlignment="1">
      <alignment horizontal="right" vertical="center" wrapText="1"/>
    </xf>
    <xf numFmtId="0" fontId="20" fillId="2" borderId="103" xfId="0" applyFont="1" applyFill="1" applyBorder="1" applyAlignment="1">
      <alignment horizontal="right" vertical="center" wrapText="1"/>
    </xf>
    <xf numFmtId="0" fontId="17" fillId="0" borderId="72" xfId="0" applyFont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7" fillId="0" borderId="74" xfId="0" applyFont="1" applyBorder="1" applyAlignment="1">
      <alignment horizontal="left" vertical="center"/>
    </xf>
    <xf numFmtId="5" fontId="21" fillId="3" borderId="68" xfId="0" applyNumberFormat="1" applyFont="1" applyFill="1" applyBorder="1" applyAlignment="1">
      <alignment horizontal="right" vertical="center"/>
    </xf>
    <xf numFmtId="5" fontId="21" fillId="3" borderId="69" xfId="0" applyNumberFormat="1" applyFont="1" applyFill="1" applyBorder="1" applyAlignment="1">
      <alignment horizontal="right" vertical="center"/>
    </xf>
    <xf numFmtId="0" fontId="17" fillId="3" borderId="91" xfId="0" applyFont="1" applyFill="1" applyBorder="1" applyAlignment="1">
      <alignment horizontal="center" vertical="center"/>
    </xf>
    <xf numFmtId="0" fontId="17" fillId="3" borderId="69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5" fontId="21" fillId="0" borderId="76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72" xfId="0" applyFont="1" applyBorder="1" applyAlignment="1">
      <alignment horizontal="left" vertical="center"/>
    </xf>
    <xf numFmtId="0" fontId="4" fillId="0" borderId="73" xfId="0" applyFont="1" applyBorder="1" applyAlignment="1">
      <alignment horizontal="left" vertical="center"/>
    </xf>
    <xf numFmtId="0" fontId="4" fillId="0" borderId="74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8" fillId="3" borderId="8" xfId="0" applyFont="1" applyFill="1" applyBorder="1" applyAlignment="1">
      <alignment horizontal="center" vertical="center"/>
    </xf>
    <xf numFmtId="0" fontId="8" fillId="3" borderId="93" xfId="0" applyFont="1" applyFill="1" applyBorder="1" applyAlignment="1">
      <alignment horizontal="center" vertical="center"/>
    </xf>
    <xf numFmtId="0" fontId="9" fillId="3" borderId="8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82" xfId="0" applyFont="1" applyFill="1" applyBorder="1" applyAlignment="1">
      <alignment horizontal="center" vertical="center"/>
    </xf>
    <xf numFmtId="0" fontId="9" fillId="3" borderId="81" xfId="0" applyFont="1" applyFill="1" applyBorder="1" applyAlignment="1">
      <alignment horizontal="center" vertical="center"/>
    </xf>
    <xf numFmtId="0" fontId="8" fillId="3" borderId="86" xfId="0" applyFont="1" applyFill="1" applyBorder="1" applyAlignment="1">
      <alignment horizontal="center" vertical="center" wrapText="1"/>
    </xf>
    <xf numFmtId="0" fontId="8" fillId="3" borderId="87" xfId="0" applyFont="1" applyFill="1" applyBorder="1" applyAlignment="1">
      <alignment horizontal="center" vertical="center"/>
    </xf>
    <xf numFmtId="0" fontId="8" fillId="3" borderId="88" xfId="0" applyFont="1" applyFill="1" applyBorder="1" applyAlignment="1">
      <alignment horizontal="center" vertical="center" wrapText="1"/>
    </xf>
    <xf numFmtId="0" fontId="8" fillId="3" borderId="8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5" fontId="12" fillId="0" borderId="3" xfId="0" applyNumberFormat="1" applyFont="1" applyBorder="1" applyAlignment="1">
      <alignment horizontal="right" vertical="center"/>
    </xf>
    <xf numFmtId="5" fontId="12" fillId="0" borderId="30" xfId="0" applyNumberFormat="1" applyFont="1" applyBorder="1" applyAlignment="1">
      <alignment horizontal="right" vertical="center"/>
    </xf>
    <xf numFmtId="5" fontId="12" fillId="0" borderId="22" xfId="0" applyNumberFormat="1" applyFont="1" applyBorder="1" applyAlignment="1">
      <alignment horizontal="right" vertical="center"/>
    </xf>
    <xf numFmtId="5" fontId="12" fillId="0" borderId="4" xfId="0" applyNumberFormat="1" applyFont="1" applyBorder="1" applyAlignment="1">
      <alignment horizontal="right" vertical="center" wrapText="1"/>
    </xf>
    <xf numFmtId="5" fontId="12" fillId="0" borderId="31" xfId="0" applyNumberFormat="1" applyFont="1" applyBorder="1" applyAlignment="1">
      <alignment horizontal="right" vertical="center" wrapText="1"/>
    </xf>
    <xf numFmtId="5" fontId="12" fillId="0" borderId="23" xfId="0" applyNumberFormat="1" applyFont="1" applyBorder="1" applyAlignment="1">
      <alignment horizontal="right" vertical="center" wrapText="1"/>
    </xf>
    <xf numFmtId="5" fontId="7" fillId="0" borderId="44" xfId="0" applyNumberFormat="1" applyFont="1" applyBorder="1" applyAlignment="1">
      <alignment horizontal="right" vertical="center" wrapText="1"/>
    </xf>
    <xf numFmtId="5" fontId="7" fillId="0" borderId="46" xfId="0" applyNumberFormat="1" applyFont="1" applyBorder="1" applyAlignment="1">
      <alignment horizontal="right" vertical="center" wrapText="1"/>
    </xf>
    <xf numFmtId="5" fontId="7" fillId="0" borderId="48" xfId="0" applyNumberFormat="1" applyFont="1" applyBorder="1" applyAlignment="1">
      <alignment horizontal="right" vertical="center" wrapText="1"/>
    </xf>
    <xf numFmtId="5" fontId="11" fillId="0" borderId="45" xfId="0" applyNumberFormat="1" applyFont="1" applyBorder="1" applyAlignment="1">
      <alignment horizontal="left" vertical="center" wrapText="1"/>
    </xf>
    <xf numFmtId="5" fontId="11" fillId="0" borderId="47" xfId="0" applyNumberFormat="1" applyFont="1" applyBorder="1" applyAlignment="1">
      <alignment horizontal="left" vertical="center" wrapText="1"/>
    </xf>
    <xf numFmtId="5" fontId="11" fillId="0" borderId="49" xfId="0" applyNumberFormat="1" applyFont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5" fontId="8" fillId="0" borderId="3" xfId="0" applyNumberFormat="1" applyFont="1" applyBorder="1" applyAlignment="1">
      <alignment horizontal="right" vertical="center"/>
    </xf>
    <xf numFmtId="5" fontId="8" fillId="0" borderId="30" xfId="0" applyNumberFormat="1" applyFont="1" applyBorder="1" applyAlignment="1">
      <alignment horizontal="right" vertical="center"/>
    </xf>
    <xf numFmtId="5" fontId="8" fillId="0" borderId="62" xfId="0" applyNumberFormat="1" applyFont="1" applyBorder="1" applyAlignment="1">
      <alignment horizontal="right" vertical="center"/>
    </xf>
    <xf numFmtId="5" fontId="8" fillId="0" borderId="4" xfId="0" applyNumberFormat="1" applyFont="1" applyBorder="1" applyAlignment="1">
      <alignment horizontal="right" vertical="center"/>
    </xf>
    <xf numFmtId="5" fontId="8" fillId="0" borderId="31" xfId="0" applyNumberFormat="1" applyFont="1" applyBorder="1" applyAlignment="1">
      <alignment horizontal="right" vertical="center"/>
    </xf>
    <xf numFmtId="5" fontId="8" fillId="0" borderId="63" xfId="0" applyNumberFormat="1" applyFont="1" applyBorder="1" applyAlignment="1">
      <alignment horizontal="right" vertical="center"/>
    </xf>
    <xf numFmtId="5" fontId="8" fillId="0" borderId="44" xfId="0" applyNumberFormat="1" applyFont="1" applyBorder="1" applyAlignment="1">
      <alignment horizontal="right" vertical="center"/>
    </xf>
    <xf numFmtId="5" fontId="8" fillId="0" borderId="46" xfId="0" applyNumberFormat="1" applyFont="1" applyBorder="1" applyAlignment="1">
      <alignment horizontal="right" vertical="center"/>
    </xf>
    <xf numFmtId="5" fontId="8" fillId="0" borderId="50" xfId="0" applyNumberFormat="1" applyFont="1" applyBorder="1" applyAlignment="1">
      <alignment horizontal="right" vertical="center"/>
    </xf>
    <xf numFmtId="5" fontId="8" fillId="0" borderId="45" xfId="0" applyNumberFormat="1" applyFont="1" applyBorder="1" applyAlignment="1">
      <alignment horizontal="left" vertical="center" wrapText="1"/>
    </xf>
    <xf numFmtId="5" fontId="8" fillId="0" borderId="47" xfId="0" applyNumberFormat="1" applyFont="1" applyBorder="1" applyAlignment="1">
      <alignment horizontal="left" vertical="center" wrapText="1"/>
    </xf>
    <xf numFmtId="5" fontId="8" fillId="0" borderId="51" xfId="0" applyNumberFormat="1" applyFont="1" applyBorder="1" applyAlignment="1">
      <alignment horizontal="left" vertical="center" wrapText="1"/>
    </xf>
    <xf numFmtId="0" fontId="4" fillId="3" borderId="91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5" fontId="4" fillId="3" borderId="68" xfId="0" applyNumberFormat="1" applyFont="1" applyFill="1" applyBorder="1" applyAlignment="1">
      <alignment horizontal="center" vertical="center"/>
    </xf>
    <xf numFmtId="5" fontId="4" fillId="3" borderId="69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5" fontId="8" fillId="0" borderId="78" xfId="0" applyNumberFormat="1" applyFont="1" applyBorder="1" applyAlignment="1">
      <alignment horizontal="right" vertical="center"/>
    </xf>
    <xf numFmtId="5" fontId="8" fillId="0" borderId="79" xfId="0" applyNumberFormat="1" applyFont="1" applyBorder="1" applyAlignment="1">
      <alignment horizontal="right" vertical="center"/>
    </xf>
    <xf numFmtId="5" fontId="8" fillId="0" borderId="77" xfId="0" applyNumberFormat="1" applyFont="1" applyBorder="1" applyAlignment="1">
      <alignment horizontal="right" vertical="center"/>
    </xf>
    <xf numFmtId="176" fontId="12" fillId="0" borderId="66" xfId="0" applyNumberFormat="1" applyFont="1" applyBorder="1" applyAlignment="1">
      <alignment horizontal="right" vertical="center"/>
    </xf>
    <xf numFmtId="176" fontId="12" fillId="0" borderId="67" xfId="0" applyNumberFormat="1" applyFont="1" applyBorder="1" applyAlignment="1">
      <alignment horizontal="right" vertical="center"/>
    </xf>
    <xf numFmtId="176" fontId="12" fillId="0" borderId="65" xfId="0" applyNumberFormat="1" applyFont="1" applyBorder="1" applyAlignment="1">
      <alignment horizontal="right" vertical="center"/>
    </xf>
    <xf numFmtId="5" fontId="8" fillId="0" borderId="48" xfId="0" applyNumberFormat="1" applyFont="1" applyBorder="1" applyAlignment="1">
      <alignment horizontal="right" vertical="center"/>
    </xf>
    <xf numFmtId="5" fontId="8" fillId="0" borderId="49" xfId="0" applyNumberFormat="1" applyFont="1" applyBorder="1" applyAlignment="1">
      <alignment horizontal="left" vertical="center" wrapText="1"/>
    </xf>
    <xf numFmtId="0" fontId="7" fillId="0" borderId="25" xfId="0" applyFont="1" applyBorder="1" applyAlignment="1">
      <alignment vertical="center" wrapText="1"/>
    </xf>
    <xf numFmtId="5" fontId="8" fillId="0" borderId="76" xfId="0" applyNumberFormat="1" applyFont="1" applyBorder="1" applyAlignment="1">
      <alignment horizontal="right" vertical="center"/>
    </xf>
    <xf numFmtId="176" fontId="8" fillId="0" borderId="64" xfId="0" applyNumberFormat="1" applyFont="1" applyBorder="1" applyAlignment="1">
      <alignment horizontal="right" vertical="center"/>
    </xf>
    <xf numFmtId="176" fontId="8" fillId="0" borderId="65" xfId="0" applyNumberFormat="1" applyFont="1" applyBorder="1" applyAlignment="1">
      <alignment horizontal="right" vertical="center"/>
    </xf>
    <xf numFmtId="5" fontId="8" fillId="0" borderId="54" xfId="0" applyNumberFormat="1" applyFont="1" applyBorder="1" applyAlignment="1">
      <alignment horizontal="right" vertical="center"/>
    </xf>
    <xf numFmtId="5" fontId="8" fillId="0" borderId="55" xfId="0" applyNumberFormat="1" applyFont="1" applyBorder="1" applyAlignment="1">
      <alignment horizontal="left" vertical="center" wrapText="1"/>
    </xf>
    <xf numFmtId="5" fontId="12" fillId="0" borderId="79" xfId="0" applyNumberFormat="1" applyFont="1" applyBorder="1" applyAlignment="1">
      <alignment horizontal="right" vertical="center"/>
    </xf>
    <xf numFmtId="5" fontId="12" fillId="0" borderId="77" xfId="0" applyNumberFormat="1" applyFont="1" applyBorder="1" applyAlignment="1">
      <alignment horizontal="right" vertical="center"/>
    </xf>
    <xf numFmtId="5" fontId="12" fillId="0" borderId="78" xfId="0" applyNumberFormat="1" applyFont="1" applyBorder="1" applyAlignment="1">
      <alignment horizontal="right" vertical="center"/>
    </xf>
    <xf numFmtId="176" fontId="12" fillId="0" borderId="4" xfId="0" applyNumberFormat="1" applyFont="1" applyBorder="1" applyAlignment="1">
      <alignment horizontal="right" vertical="center"/>
    </xf>
    <xf numFmtId="176" fontId="12" fillId="0" borderId="31" xfId="0" applyNumberFormat="1" applyFont="1" applyBorder="1" applyAlignment="1">
      <alignment horizontal="right" vertical="center"/>
    </xf>
    <xf numFmtId="176" fontId="12" fillId="0" borderId="2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176" fontId="8" fillId="0" borderId="31" xfId="0" applyNumberFormat="1" applyFont="1" applyBorder="1" applyAlignment="1">
      <alignment horizontal="right" vertical="center"/>
    </xf>
    <xf numFmtId="176" fontId="8" fillId="0" borderId="23" xfId="0" applyNumberFormat="1" applyFont="1" applyBorder="1" applyAlignment="1">
      <alignment horizontal="right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14" fillId="0" borderId="73" xfId="0" applyFont="1" applyBorder="1" applyAlignment="1">
      <alignment horizontal="left" vertical="center" wrapText="1"/>
    </xf>
    <xf numFmtId="0" fontId="4" fillId="0" borderId="74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5" fontId="8" fillId="0" borderId="95" xfId="0" applyNumberFormat="1" applyFont="1" applyBorder="1" applyAlignment="1">
      <alignment horizontal="right" vertical="center"/>
    </xf>
    <xf numFmtId="176" fontId="8" fillId="0" borderId="63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192E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671286</xdr:colOff>
      <xdr:row>4</xdr:row>
      <xdr:rowOff>335642</xdr:rowOff>
    </xdr:from>
    <xdr:ext cx="1172116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795951-6CF1-5299-D374-2080A6CF421A}"/>
            </a:ext>
          </a:extLst>
        </xdr:cNvPr>
        <xdr:cNvSpPr txBox="1"/>
      </xdr:nvSpPr>
      <xdr:spPr>
        <a:xfrm>
          <a:off x="4181929" y="1260928"/>
          <a:ext cx="1172116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 b="0">
              <a:solidFill>
                <a:srgbClr val="192ECB"/>
              </a:solidFill>
            </a:rPr>
            <a:t>※</a:t>
          </a:r>
          <a:r>
            <a:rPr kumimoji="1" lang="ja-JP" altLang="en-US" sz="1100" b="0">
              <a:solidFill>
                <a:srgbClr val="192ECB"/>
              </a:solidFill>
            </a:rPr>
            <a:t>助成金申請額</a:t>
          </a:r>
        </a:p>
      </xdr:txBody>
    </xdr:sp>
    <xdr:clientData/>
  </xdr:oneCellAnchor>
  <xdr:twoCellAnchor>
    <xdr:from>
      <xdr:col>3</xdr:col>
      <xdr:colOff>507999</xdr:colOff>
      <xdr:row>6</xdr:row>
      <xdr:rowOff>164353</xdr:rowOff>
    </xdr:from>
    <xdr:to>
      <xdr:col>4</xdr:col>
      <xdr:colOff>74706</xdr:colOff>
      <xdr:row>9</xdr:row>
      <xdr:rowOff>81643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D1DA92D6-7A1A-5CD4-5C11-F4406A1EEC55}"/>
            </a:ext>
          </a:extLst>
        </xdr:cNvPr>
        <xdr:cNvCxnSpPr/>
      </xdr:nvCxnSpPr>
      <xdr:spPr>
        <a:xfrm flipH="1">
          <a:off x="4011705" y="1531471"/>
          <a:ext cx="306295" cy="48505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507999</xdr:colOff>
      <xdr:row>4</xdr:row>
      <xdr:rowOff>334575</xdr:rowOff>
    </xdr:from>
    <xdr:to>
      <xdr:col>4</xdr:col>
      <xdr:colOff>1103814</xdr:colOff>
      <xdr:row>9</xdr:row>
      <xdr:rowOff>80576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A6D2A556-8E7C-4E68-D344-597D663FAA3A}"/>
            </a:ext>
          </a:extLst>
        </xdr:cNvPr>
        <xdr:cNvGrpSpPr/>
      </xdr:nvGrpSpPr>
      <xdr:grpSpPr>
        <a:xfrm>
          <a:off x="4013199" y="1266904"/>
          <a:ext cx="1330921" cy="759013"/>
          <a:chOff x="4011705" y="1260928"/>
          <a:chExt cx="1335403" cy="754530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91950ADB-8FF2-4BE1-A9BC-D580FA78C3B4}"/>
              </a:ext>
            </a:extLst>
          </xdr:cNvPr>
          <xdr:cNvSpPr txBox="1"/>
        </xdr:nvSpPr>
        <xdr:spPr>
          <a:xfrm>
            <a:off x="4174992" y="1260928"/>
            <a:ext cx="1172116" cy="3284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100" b="0">
                <a:solidFill>
                  <a:srgbClr val="192ECB"/>
                </a:solidFill>
              </a:rPr>
              <a:t>※</a:t>
            </a:r>
            <a:r>
              <a:rPr kumimoji="1" lang="ja-JP" altLang="en-US" sz="1100" b="0">
                <a:solidFill>
                  <a:srgbClr val="192ECB"/>
                </a:solidFill>
              </a:rPr>
              <a:t>助成金</a:t>
            </a:r>
            <a:r>
              <a:rPr kumimoji="1" lang="ja-JP" altLang="en-US" sz="1100" b="0" u="sng">
                <a:solidFill>
                  <a:srgbClr val="192ECB"/>
                </a:solidFill>
              </a:rPr>
              <a:t>申請額</a:t>
            </a:r>
          </a:p>
        </xdr:txBody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98B5F170-6AA1-4FFF-94B6-B5975AB374D1}"/>
              </a:ext>
            </a:extLst>
          </xdr:cNvPr>
          <xdr:cNvCxnSpPr/>
        </xdr:nvCxnSpPr>
        <xdr:spPr>
          <a:xfrm flipH="1">
            <a:off x="4011705" y="1530404"/>
            <a:ext cx="306295" cy="48505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496046</xdr:colOff>
      <xdr:row>4</xdr:row>
      <xdr:rowOff>322623</xdr:rowOff>
    </xdr:from>
    <xdr:to>
      <xdr:col>8</xdr:col>
      <xdr:colOff>352273</xdr:colOff>
      <xdr:row>9</xdr:row>
      <xdr:rowOff>68624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B85804B3-BBB6-411C-B134-9ECC1655D74C}"/>
            </a:ext>
          </a:extLst>
        </xdr:cNvPr>
        <xdr:cNvGrpSpPr/>
      </xdr:nvGrpSpPr>
      <xdr:grpSpPr>
        <a:xfrm>
          <a:off x="7354046" y="1254952"/>
          <a:ext cx="1326439" cy="759013"/>
          <a:chOff x="4011705" y="1260928"/>
          <a:chExt cx="1335403" cy="754530"/>
        </a:xfrm>
      </xdr:grpSpPr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8D49A1A6-5739-C9A8-DF09-ADDD3DE74CA9}"/>
              </a:ext>
            </a:extLst>
          </xdr:cNvPr>
          <xdr:cNvSpPr txBox="1"/>
        </xdr:nvSpPr>
        <xdr:spPr>
          <a:xfrm>
            <a:off x="4174992" y="1260928"/>
            <a:ext cx="1172116" cy="3284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100" b="0">
                <a:solidFill>
                  <a:srgbClr val="192ECB"/>
                </a:solidFill>
              </a:rPr>
              <a:t>※</a:t>
            </a:r>
            <a:r>
              <a:rPr kumimoji="1" lang="ja-JP" altLang="en-US" sz="1100" b="0">
                <a:solidFill>
                  <a:srgbClr val="192ECB"/>
                </a:solidFill>
              </a:rPr>
              <a:t>助成金</a:t>
            </a:r>
            <a:r>
              <a:rPr kumimoji="1" lang="ja-JP" altLang="en-US" sz="1100" b="0" u="sng">
                <a:solidFill>
                  <a:srgbClr val="192ECB"/>
                </a:solidFill>
              </a:rPr>
              <a:t>決定額</a:t>
            </a:r>
          </a:p>
        </xdr:txBody>
      </xdr:sp>
      <xdr:cxnSp macro="">
        <xdr:nvCxnSpPr>
          <xdr:cNvPr id="12" name="直線矢印コネクタ 11">
            <a:extLst>
              <a:ext uri="{FF2B5EF4-FFF2-40B4-BE49-F238E27FC236}">
                <a16:creationId xmlns:a16="http://schemas.microsoft.com/office/drawing/2014/main" id="{50FC7AFD-D17A-835D-91DA-16C6C3F0D0B2}"/>
              </a:ext>
            </a:extLst>
          </xdr:cNvPr>
          <xdr:cNvCxnSpPr/>
        </xdr:nvCxnSpPr>
        <xdr:spPr>
          <a:xfrm flipH="1">
            <a:off x="4011705" y="1530404"/>
            <a:ext cx="306295" cy="48505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showWhiteSpace="0" view="pageBreakPreview" topLeftCell="A13" zoomScale="80" zoomScaleNormal="80" zoomScaleSheetLayoutView="80" workbookViewId="0">
      <selection activeCell="F25" sqref="F25"/>
    </sheetView>
  </sheetViews>
  <sheetFormatPr defaultColWidth="8.69921875" defaultRowHeight="12.6" x14ac:dyDescent="0.45"/>
  <cols>
    <col min="1" max="1" width="11.69921875" style="86" customWidth="1"/>
    <col min="2" max="2" width="25.69921875" style="86" customWidth="1"/>
    <col min="3" max="3" width="10.296875" style="86" customWidth="1"/>
    <col min="4" max="4" width="15.296875" style="86" customWidth="1"/>
    <col min="5" max="5" width="25.69921875" style="86" customWidth="1"/>
    <col min="6" max="6" width="10.296875" style="86" customWidth="1"/>
    <col min="7" max="7" width="15.296875" style="86" customWidth="1"/>
    <col min="8" max="8" width="12.5" style="86" customWidth="1"/>
    <col min="9" max="9" width="20.796875" style="86" customWidth="1"/>
    <col min="10" max="16384" width="8.69921875" style="86"/>
  </cols>
  <sheetData>
    <row r="1" spans="1:9" ht="21" customHeight="1" x14ac:dyDescent="0.45">
      <c r="I1" s="86" t="s">
        <v>27</v>
      </c>
    </row>
    <row r="2" spans="1:9" ht="22.05" customHeight="1" thickBot="1" x14ac:dyDescent="0.5">
      <c r="G2" s="198" t="s">
        <v>28</v>
      </c>
      <c r="H2" s="198"/>
      <c r="I2" s="198"/>
    </row>
    <row r="3" spans="1:9" ht="24" customHeight="1" thickBot="1" x14ac:dyDescent="0.5">
      <c r="F3" s="234" t="s">
        <v>17</v>
      </c>
      <c r="G3" s="235"/>
      <c r="H3" s="235"/>
      <c r="I3" s="236"/>
    </row>
    <row r="4" spans="1:9" ht="6" customHeight="1" x14ac:dyDescent="0.45">
      <c r="A4" s="87"/>
      <c r="B4" s="87"/>
      <c r="C4" s="87"/>
      <c r="D4" s="87"/>
      <c r="E4" s="87"/>
      <c r="F4" s="87"/>
      <c r="G4" s="87"/>
      <c r="H4" s="87"/>
      <c r="I4" s="87"/>
    </row>
    <row r="5" spans="1:9" ht="28.95" customHeight="1" x14ac:dyDescent="0.45">
      <c r="A5" s="241" t="s">
        <v>55</v>
      </c>
      <c r="B5" s="241"/>
      <c r="C5" s="241"/>
      <c r="D5" s="241"/>
      <c r="E5" s="241"/>
      <c r="F5" s="241"/>
      <c r="G5" s="241"/>
      <c r="H5" s="241"/>
      <c r="I5" s="241"/>
    </row>
    <row r="6" spans="1:9" ht="6" customHeight="1" x14ac:dyDescent="0.45">
      <c r="A6" s="87"/>
      <c r="B6" s="87"/>
      <c r="C6" s="87"/>
      <c r="D6" s="87"/>
      <c r="E6" s="87"/>
      <c r="F6" s="87"/>
      <c r="G6" s="87"/>
      <c r="H6" s="87"/>
      <c r="I6" s="87"/>
    </row>
    <row r="7" spans="1:9" ht="17.55" customHeight="1" thickBot="1" x14ac:dyDescent="0.2">
      <c r="A7" s="88" t="s">
        <v>0</v>
      </c>
      <c r="G7" s="199"/>
      <c r="H7" s="199"/>
      <c r="I7" s="199"/>
    </row>
    <row r="8" spans="1:9" ht="13.2" thickTop="1" x14ac:dyDescent="0.45">
      <c r="A8" s="208" t="s">
        <v>1</v>
      </c>
      <c r="B8" s="210" t="s">
        <v>15</v>
      </c>
      <c r="C8" s="211"/>
      <c r="D8" s="217"/>
      <c r="E8" s="210" t="s">
        <v>16</v>
      </c>
      <c r="F8" s="211"/>
      <c r="G8" s="212"/>
      <c r="H8" s="213" t="s">
        <v>25</v>
      </c>
      <c r="I8" s="215" t="s">
        <v>26</v>
      </c>
    </row>
    <row r="9" spans="1:9" ht="13.2" thickBot="1" x14ac:dyDescent="0.5">
      <c r="A9" s="209"/>
      <c r="B9" s="89" t="s">
        <v>22</v>
      </c>
      <c r="C9" s="90" t="s">
        <v>23</v>
      </c>
      <c r="D9" s="91" t="s">
        <v>24</v>
      </c>
      <c r="E9" s="89" t="s">
        <v>22</v>
      </c>
      <c r="F9" s="90" t="s">
        <v>23</v>
      </c>
      <c r="G9" s="92" t="s">
        <v>24</v>
      </c>
      <c r="H9" s="214"/>
      <c r="I9" s="216"/>
    </row>
    <row r="10" spans="1:9" ht="25.95" customHeight="1" thickTop="1" x14ac:dyDescent="0.45">
      <c r="A10" s="93" t="s">
        <v>58</v>
      </c>
      <c r="B10" s="94"/>
      <c r="C10" s="95"/>
      <c r="D10" s="96">
        <v>0</v>
      </c>
      <c r="E10" s="94"/>
      <c r="F10" s="95"/>
      <c r="G10" s="97">
        <v>0</v>
      </c>
      <c r="H10" s="98">
        <f>G10-D10</f>
        <v>0</v>
      </c>
      <c r="I10" s="99"/>
    </row>
    <row r="11" spans="1:9" ht="13.95" customHeight="1" x14ac:dyDescent="0.45">
      <c r="A11" s="203" t="s">
        <v>59</v>
      </c>
      <c r="B11" s="100"/>
      <c r="C11" s="101"/>
      <c r="D11" s="224">
        <f>SUM(C11:C13)</f>
        <v>0</v>
      </c>
      <c r="E11" s="100"/>
      <c r="F11" s="101"/>
      <c r="G11" s="218">
        <f>SUM(F11:F13)</f>
        <v>0</v>
      </c>
      <c r="H11" s="200">
        <f t="shared" ref="H11:H17" si="0">G11-D11</f>
        <v>0</v>
      </c>
      <c r="I11" s="170"/>
    </row>
    <row r="12" spans="1:9" ht="13.95" customHeight="1" x14ac:dyDescent="0.45">
      <c r="A12" s="204"/>
      <c r="B12" s="102"/>
      <c r="C12" s="103"/>
      <c r="D12" s="225"/>
      <c r="E12" s="102"/>
      <c r="F12" s="103"/>
      <c r="G12" s="219"/>
      <c r="H12" s="201">
        <f t="shared" si="0"/>
        <v>0</v>
      </c>
      <c r="I12" s="171"/>
    </row>
    <row r="13" spans="1:9" ht="13.95" customHeight="1" x14ac:dyDescent="0.45">
      <c r="A13" s="205"/>
      <c r="B13" s="104"/>
      <c r="C13" s="105"/>
      <c r="D13" s="226"/>
      <c r="E13" s="104"/>
      <c r="F13" s="105"/>
      <c r="G13" s="220"/>
      <c r="H13" s="202">
        <f t="shared" si="0"/>
        <v>0</v>
      </c>
      <c r="I13" s="172"/>
    </row>
    <row r="14" spans="1:9" ht="13.95" customHeight="1" x14ac:dyDescent="0.45">
      <c r="A14" s="206" t="s">
        <v>13</v>
      </c>
      <c r="B14" s="106"/>
      <c r="C14" s="107"/>
      <c r="D14" s="227">
        <f>SUM(C14:C16)</f>
        <v>0</v>
      </c>
      <c r="E14" s="106"/>
      <c r="F14" s="101"/>
      <c r="G14" s="221">
        <f>SUM(F14:F16)</f>
        <v>0</v>
      </c>
      <c r="H14" s="183">
        <f t="shared" si="0"/>
        <v>0</v>
      </c>
      <c r="I14" s="170"/>
    </row>
    <row r="15" spans="1:9" ht="13.95" customHeight="1" x14ac:dyDescent="0.45">
      <c r="A15" s="204"/>
      <c r="B15" s="108"/>
      <c r="C15" s="109"/>
      <c r="D15" s="228"/>
      <c r="E15" s="108"/>
      <c r="F15" s="110"/>
      <c r="G15" s="222"/>
      <c r="H15" s="185">
        <f t="shared" si="0"/>
        <v>0</v>
      </c>
      <c r="I15" s="171"/>
    </row>
    <row r="16" spans="1:9" ht="15" customHeight="1" thickBot="1" x14ac:dyDescent="0.5">
      <c r="A16" s="207"/>
      <c r="B16" s="111"/>
      <c r="C16" s="112"/>
      <c r="D16" s="229"/>
      <c r="E16" s="111"/>
      <c r="F16" s="113"/>
      <c r="G16" s="223"/>
      <c r="H16" s="184">
        <f t="shared" si="0"/>
        <v>0</v>
      </c>
      <c r="I16" s="175"/>
    </row>
    <row r="17" spans="1:9" ht="24" customHeight="1" thickBot="1" x14ac:dyDescent="0.5">
      <c r="A17" s="114" t="s">
        <v>2</v>
      </c>
      <c r="B17" s="239"/>
      <c r="C17" s="240"/>
      <c r="D17" s="115">
        <f>SUM(D10:D16)</f>
        <v>0</v>
      </c>
      <c r="E17" s="237" t="s">
        <v>52</v>
      </c>
      <c r="F17" s="238"/>
      <c r="G17" s="116">
        <f>SUM(G10:G16)</f>
        <v>0</v>
      </c>
      <c r="H17" s="117">
        <f t="shared" si="0"/>
        <v>0</v>
      </c>
      <c r="I17" s="118"/>
    </row>
    <row r="18" spans="1:9" ht="13.8" thickTop="1" thickBot="1" x14ac:dyDescent="0.2">
      <c r="A18" s="88" t="s">
        <v>3</v>
      </c>
      <c r="C18" s="119"/>
      <c r="D18" s="120"/>
      <c r="E18" s="120"/>
      <c r="F18" s="119"/>
      <c r="G18" s="121"/>
    </row>
    <row r="19" spans="1:9" ht="13.2" thickTop="1" x14ac:dyDescent="0.45">
      <c r="A19" s="122" t="s">
        <v>14</v>
      </c>
      <c r="B19" s="210" t="s">
        <v>15</v>
      </c>
      <c r="C19" s="211"/>
      <c r="D19" s="211"/>
      <c r="E19" s="210" t="s">
        <v>16</v>
      </c>
      <c r="F19" s="211"/>
      <c r="G19" s="212"/>
      <c r="H19" s="213" t="s">
        <v>25</v>
      </c>
      <c r="I19" s="215" t="s">
        <v>26</v>
      </c>
    </row>
    <row r="20" spans="1:9" ht="13.2" thickBot="1" x14ac:dyDescent="0.5">
      <c r="A20" s="123"/>
      <c r="B20" s="89" t="s">
        <v>22</v>
      </c>
      <c r="C20" s="90" t="s">
        <v>23</v>
      </c>
      <c r="D20" s="124" t="s">
        <v>24</v>
      </c>
      <c r="E20" s="89" t="s">
        <v>22</v>
      </c>
      <c r="F20" s="90" t="s">
        <v>23</v>
      </c>
      <c r="G20" s="92" t="s">
        <v>24</v>
      </c>
      <c r="H20" s="214"/>
      <c r="I20" s="216"/>
    </row>
    <row r="21" spans="1:9" ht="13.95" customHeight="1" thickTop="1" x14ac:dyDescent="0.45">
      <c r="A21" s="188" t="s">
        <v>60</v>
      </c>
      <c r="B21" s="125"/>
      <c r="C21" s="126"/>
      <c r="D21" s="242">
        <f>SUM(C21:C22)</f>
        <v>0</v>
      </c>
      <c r="E21" s="127"/>
      <c r="F21" s="126"/>
      <c r="G21" s="193">
        <f>SUM(F21:F22)</f>
        <v>0</v>
      </c>
      <c r="H21" s="187">
        <f>G21-D21</f>
        <v>0</v>
      </c>
      <c r="I21" s="192"/>
    </row>
    <row r="22" spans="1:9" ht="13.95" customHeight="1" x14ac:dyDescent="0.45">
      <c r="A22" s="189"/>
      <c r="B22" s="128"/>
      <c r="C22" s="129"/>
      <c r="D22" s="177"/>
      <c r="E22" s="128"/>
      <c r="F22" s="129"/>
      <c r="G22" s="194"/>
      <c r="H22" s="186"/>
      <c r="I22" s="172"/>
    </row>
    <row r="23" spans="1:9" ht="13.95" customHeight="1" x14ac:dyDescent="0.45">
      <c r="A23" s="190" t="s">
        <v>4</v>
      </c>
      <c r="B23" s="130"/>
      <c r="C23" s="131"/>
      <c r="D23" s="176">
        <f>SUM(C23:C25)</f>
        <v>0</v>
      </c>
      <c r="E23" s="130"/>
      <c r="F23" s="131"/>
      <c r="G23" s="195">
        <f>SUM(F23:F25)</f>
        <v>0</v>
      </c>
      <c r="H23" s="183">
        <f t="shared" ref="H23" si="1">G23-D23</f>
        <v>0</v>
      </c>
      <c r="I23" s="170"/>
    </row>
    <row r="24" spans="1:9" ht="13.95" customHeight="1" x14ac:dyDescent="0.45">
      <c r="A24" s="191"/>
      <c r="B24" s="132"/>
      <c r="C24" s="133"/>
      <c r="D24" s="197"/>
      <c r="E24" s="134"/>
      <c r="F24" s="133"/>
      <c r="G24" s="196"/>
      <c r="H24" s="185"/>
      <c r="I24" s="171"/>
    </row>
    <row r="25" spans="1:9" ht="13.95" customHeight="1" x14ac:dyDescent="0.45">
      <c r="A25" s="189"/>
      <c r="B25" s="128"/>
      <c r="C25" s="129"/>
      <c r="D25" s="177"/>
      <c r="E25" s="128"/>
      <c r="F25" s="129"/>
      <c r="G25" s="194"/>
      <c r="H25" s="186">
        <f t="shared" ref="H25:H28" si="2">G25-D25</f>
        <v>0</v>
      </c>
      <c r="I25" s="172"/>
    </row>
    <row r="26" spans="1:9" ht="13.95" customHeight="1" x14ac:dyDescent="0.45">
      <c r="A26" s="190" t="s">
        <v>5</v>
      </c>
      <c r="B26" s="130"/>
      <c r="C26" s="131"/>
      <c r="D26" s="176">
        <f>SUM(C26:C28)</f>
        <v>0</v>
      </c>
      <c r="E26" s="130"/>
      <c r="F26" s="131"/>
      <c r="G26" s="195">
        <f>SUM(F26:F28)</f>
        <v>0</v>
      </c>
      <c r="H26" s="183">
        <f t="shared" si="2"/>
        <v>0</v>
      </c>
      <c r="I26" s="170"/>
    </row>
    <row r="27" spans="1:9" ht="13.95" customHeight="1" x14ac:dyDescent="0.45">
      <c r="A27" s="191"/>
      <c r="B27" s="132"/>
      <c r="C27" s="133"/>
      <c r="D27" s="197"/>
      <c r="E27" s="134"/>
      <c r="F27" s="133"/>
      <c r="G27" s="196"/>
      <c r="H27" s="185"/>
      <c r="I27" s="171"/>
    </row>
    <row r="28" spans="1:9" ht="13.95" customHeight="1" x14ac:dyDescent="0.45">
      <c r="A28" s="189"/>
      <c r="B28" s="128"/>
      <c r="C28" s="129"/>
      <c r="D28" s="177"/>
      <c r="E28" s="128"/>
      <c r="F28" s="129"/>
      <c r="G28" s="194"/>
      <c r="H28" s="186">
        <f t="shared" si="2"/>
        <v>0</v>
      </c>
      <c r="I28" s="172"/>
    </row>
    <row r="29" spans="1:9" ht="13.95" customHeight="1" x14ac:dyDescent="0.45">
      <c r="A29" s="190" t="s">
        <v>6</v>
      </c>
      <c r="B29" s="130"/>
      <c r="C29" s="133"/>
      <c r="D29" s="197">
        <f>SUM(C29:C30)</f>
        <v>0</v>
      </c>
      <c r="E29" s="130"/>
      <c r="F29" s="133"/>
      <c r="G29" s="195">
        <f>SUM(F29:F30)</f>
        <v>0</v>
      </c>
      <c r="H29" s="183">
        <f t="shared" ref="H29" si="3">G29-D29</f>
        <v>0</v>
      </c>
      <c r="I29" s="170"/>
    </row>
    <row r="30" spans="1:9" ht="13.95" customHeight="1" x14ac:dyDescent="0.45">
      <c r="A30" s="189"/>
      <c r="B30" s="135"/>
      <c r="C30" s="129"/>
      <c r="D30" s="177"/>
      <c r="E30" s="136"/>
      <c r="F30" s="129"/>
      <c r="G30" s="194"/>
      <c r="H30" s="186"/>
      <c r="I30" s="172"/>
    </row>
    <row r="31" spans="1:9" ht="13.95" customHeight="1" x14ac:dyDescent="0.45">
      <c r="A31" s="190" t="s">
        <v>7</v>
      </c>
      <c r="B31" s="137"/>
      <c r="C31" s="138"/>
      <c r="D31" s="176">
        <f>SUM(C31:C34)</f>
        <v>0</v>
      </c>
      <c r="E31" s="139"/>
      <c r="F31" s="138"/>
      <c r="G31" s="178">
        <f>SUM(F31:F34)</f>
        <v>0</v>
      </c>
      <c r="H31" s="183">
        <f t="shared" ref="H31" si="4">G31-D31</f>
        <v>0</v>
      </c>
      <c r="I31" s="170"/>
    </row>
    <row r="32" spans="1:9" ht="13.95" customHeight="1" x14ac:dyDescent="0.45">
      <c r="A32" s="191"/>
      <c r="B32" s="140"/>
      <c r="C32" s="141"/>
      <c r="D32" s="197"/>
      <c r="E32" s="140"/>
      <c r="F32" s="142"/>
      <c r="G32" s="180"/>
      <c r="H32" s="185"/>
      <c r="I32" s="171"/>
    </row>
    <row r="33" spans="1:9" ht="13.95" customHeight="1" x14ac:dyDescent="0.45">
      <c r="A33" s="191"/>
      <c r="B33" s="140"/>
      <c r="C33" s="141"/>
      <c r="D33" s="197"/>
      <c r="E33" s="140"/>
      <c r="F33" s="141"/>
      <c r="G33" s="180"/>
      <c r="H33" s="185"/>
      <c r="I33" s="171"/>
    </row>
    <row r="34" spans="1:9" ht="13.95" customHeight="1" x14ac:dyDescent="0.45">
      <c r="A34" s="189"/>
      <c r="B34" s="128"/>
      <c r="C34" s="143"/>
      <c r="D34" s="177"/>
      <c r="E34" s="128"/>
      <c r="F34" s="143"/>
      <c r="G34" s="179"/>
      <c r="H34" s="186">
        <f t="shared" ref="H34:H38" si="5">G34-D34</f>
        <v>0</v>
      </c>
      <c r="I34" s="172"/>
    </row>
    <row r="35" spans="1:9" ht="13.95" customHeight="1" x14ac:dyDescent="0.45">
      <c r="A35" s="190" t="s">
        <v>64</v>
      </c>
      <c r="B35" s="130"/>
      <c r="C35" s="144"/>
      <c r="D35" s="176">
        <f>SUM(C35:C38)</f>
        <v>0</v>
      </c>
      <c r="E35" s="130"/>
      <c r="F35" s="144"/>
      <c r="G35" s="178">
        <f>SUM(F35:F38)</f>
        <v>0</v>
      </c>
      <c r="H35" s="183">
        <f t="shared" si="5"/>
        <v>0</v>
      </c>
      <c r="I35" s="170"/>
    </row>
    <row r="36" spans="1:9" ht="13.95" customHeight="1" x14ac:dyDescent="0.45">
      <c r="A36" s="191"/>
      <c r="B36" s="145"/>
      <c r="C36" s="146"/>
      <c r="D36" s="197"/>
      <c r="E36" s="145"/>
      <c r="F36" s="146"/>
      <c r="G36" s="180"/>
      <c r="H36" s="185"/>
      <c r="I36" s="171"/>
    </row>
    <row r="37" spans="1:9" ht="13.95" customHeight="1" x14ac:dyDescent="0.45">
      <c r="A37" s="191"/>
      <c r="B37" s="145"/>
      <c r="C37" s="146"/>
      <c r="D37" s="197"/>
      <c r="E37" s="145"/>
      <c r="F37" s="146"/>
      <c r="G37" s="180"/>
      <c r="H37" s="185"/>
      <c r="I37" s="171"/>
    </row>
    <row r="38" spans="1:9" ht="13.95" customHeight="1" x14ac:dyDescent="0.45">
      <c r="A38" s="189"/>
      <c r="B38" s="135"/>
      <c r="C38" s="147"/>
      <c r="D38" s="177"/>
      <c r="E38" s="136"/>
      <c r="F38" s="147"/>
      <c r="G38" s="179"/>
      <c r="H38" s="186">
        <f t="shared" si="5"/>
        <v>0</v>
      </c>
      <c r="I38" s="172"/>
    </row>
    <row r="39" spans="1:9" ht="13.95" customHeight="1" x14ac:dyDescent="0.45">
      <c r="A39" s="190" t="s">
        <v>65</v>
      </c>
      <c r="B39" s="137"/>
      <c r="C39" s="138"/>
      <c r="D39" s="176">
        <f>SUM(C39:C40)</f>
        <v>0</v>
      </c>
      <c r="E39" s="139"/>
      <c r="F39" s="138"/>
      <c r="G39" s="178">
        <f>SUM(F39:F40)</f>
        <v>0</v>
      </c>
      <c r="H39" s="183">
        <f t="shared" ref="H39" si="6">G39-D39</f>
        <v>0</v>
      </c>
      <c r="I39" s="170"/>
    </row>
    <row r="40" spans="1:9" ht="13.95" customHeight="1" x14ac:dyDescent="0.45">
      <c r="A40" s="189"/>
      <c r="B40" s="128"/>
      <c r="C40" s="143"/>
      <c r="D40" s="177"/>
      <c r="E40" s="128"/>
      <c r="F40" s="143"/>
      <c r="G40" s="179"/>
      <c r="H40" s="186"/>
      <c r="I40" s="172"/>
    </row>
    <row r="41" spans="1:9" ht="13.95" customHeight="1" x14ac:dyDescent="0.45">
      <c r="A41" s="190" t="s">
        <v>66</v>
      </c>
      <c r="B41" s="130"/>
      <c r="C41" s="144"/>
      <c r="D41" s="176">
        <f>SUM(C41:C42)</f>
        <v>0</v>
      </c>
      <c r="E41" s="130"/>
      <c r="F41" s="144"/>
      <c r="G41" s="178">
        <f>SUM(F41:F42)</f>
        <v>0</v>
      </c>
      <c r="H41" s="183">
        <f t="shared" ref="H41" si="7">G41-D41</f>
        <v>0</v>
      </c>
      <c r="I41" s="170"/>
    </row>
    <row r="42" spans="1:9" ht="13.95" customHeight="1" x14ac:dyDescent="0.45">
      <c r="A42" s="189"/>
      <c r="B42" s="135"/>
      <c r="C42" s="147"/>
      <c r="D42" s="177"/>
      <c r="E42" s="136"/>
      <c r="F42" s="147"/>
      <c r="G42" s="179"/>
      <c r="H42" s="186"/>
      <c r="I42" s="172"/>
    </row>
    <row r="43" spans="1:9" ht="13.95" customHeight="1" x14ac:dyDescent="0.45">
      <c r="A43" s="190" t="s">
        <v>67</v>
      </c>
      <c r="B43" s="137"/>
      <c r="C43" s="138"/>
      <c r="D43" s="176">
        <f>SUM(C43:C44)</f>
        <v>0</v>
      </c>
      <c r="E43" s="139"/>
      <c r="F43" s="138"/>
      <c r="G43" s="178">
        <f>SUM(F43:F44)</f>
        <v>0</v>
      </c>
      <c r="H43" s="183">
        <f t="shared" ref="H43" si="8">G43-D43</f>
        <v>0</v>
      </c>
      <c r="I43" s="170"/>
    </row>
    <row r="44" spans="1:9" ht="13.95" customHeight="1" x14ac:dyDescent="0.45">
      <c r="A44" s="189"/>
      <c r="B44" s="128"/>
      <c r="C44" s="143"/>
      <c r="D44" s="177"/>
      <c r="E44" s="128"/>
      <c r="F44" s="143"/>
      <c r="G44" s="179"/>
      <c r="H44" s="186">
        <f t="shared" ref="H44:H47" si="9">G44-D44</f>
        <v>0</v>
      </c>
      <c r="I44" s="172"/>
    </row>
    <row r="45" spans="1:9" ht="13.95" customHeight="1" x14ac:dyDescent="0.45">
      <c r="A45" s="190" t="s">
        <v>68</v>
      </c>
      <c r="B45" s="130"/>
      <c r="C45" s="144"/>
      <c r="D45" s="176">
        <f>SUM(C45:C47)</f>
        <v>0</v>
      </c>
      <c r="E45" s="130"/>
      <c r="F45" s="144"/>
      <c r="G45" s="178">
        <f>SUM(F45:F47)</f>
        <v>0</v>
      </c>
      <c r="H45" s="183">
        <f t="shared" si="9"/>
        <v>0</v>
      </c>
      <c r="I45" s="170"/>
    </row>
    <row r="46" spans="1:9" ht="13.95" customHeight="1" x14ac:dyDescent="0.45">
      <c r="A46" s="191"/>
      <c r="B46" s="145"/>
      <c r="C46" s="146"/>
      <c r="D46" s="197"/>
      <c r="E46" s="145"/>
      <c r="F46" s="146"/>
      <c r="G46" s="180"/>
      <c r="H46" s="185"/>
      <c r="I46" s="171"/>
    </row>
    <row r="47" spans="1:9" ht="13.95" customHeight="1" x14ac:dyDescent="0.45">
      <c r="A47" s="189"/>
      <c r="B47" s="132"/>
      <c r="C47" s="142"/>
      <c r="D47" s="177"/>
      <c r="E47" s="134"/>
      <c r="F47" s="142"/>
      <c r="G47" s="179"/>
      <c r="H47" s="186">
        <f t="shared" si="9"/>
        <v>0</v>
      </c>
      <c r="I47" s="172"/>
    </row>
    <row r="48" spans="1:9" ht="13.95" customHeight="1" x14ac:dyDescent="0.45">
      <c r="A48" s="190" t="s">
        <v>69</v>
      </c>
      <c r="B48" s="130"/>
      <c r="C48" s="144"/>
      <c r="D48" s="176">
        <f>SUM(C48:C49)</f>
        <v>0</v>
      </c>
      <c r="E48" s="130"/>
      <c r="F48" s="144"/>
      <c r="G48" s="178">
        <f>SUM(F48:F49)</f>
        <v>0</v>
      </c>
      <c r="H48" s="183">
        <f t="shared" ref="H48" si="10">G48-D48</f>
        <v>0</v>
      </c>
      <c r="I48" s="170"/>
    </row>
    <row r="49" spans="1:9" ht="13.95" customHeight="1" x14ac:dyDescent="0.45">
      <c r="A49" s="189"/>
      <c r="B49" s="132"/>
      <c r="C49" s="142"/>
      <c r="D49" s="177"/>
      <c r="E49" s="134"/>
      <c r="F49" s="142"/>
      <c r="G49" s="179"/>
      <c r="H49" s="186">
        <f t="shared" ref="H49" si="11">G49-D49</f>
        <v>0</v>
      </c>
      <c r="I49" s="172"/>
    </row>
    <row r="50" spans="1:9" ht="13.95" customHeight="1" x14ac:dyDescent="0.45">
      <c r="A50" s="173" t="s">
        <v>70</v>
      </c>
      <c r="B50" s="130"/>
      <c r="C50" s="144"/>
      <c r="D50" s="176">
        <f>SUM(C50:C51)</f>
        <v>0</v>
      </c>
      <c r="E50" s="130"/>
      <c r="F50" s="144"/>
      <c r="G50" s="178">
        <f>SUM(F50:F51)</f>
        <v>0</v>
      </c>
      <c r="H50" s="183">
        <f t="shared" ref="H50" si="12">G50-D50</f>
        <v>0</v>
      </c>
      <c r="I50" s="170"/>
    </row>
    <row r="51" spans="1:9" ht="13.95" customHeight="1" thickBot="1" x14ac:dyDescent="0.5">
      <c r="A51" s="174"/>
      <c r="B51" s="148"/>
      <c r="C51" s="149"/>
      <c r="D51" s="182"/>
      <c r="E51" s="148"/>
      <c r="F51" s="149"/>
      <c r="G51" s="181"/>
      <c r="H51" s="184"/>
      <c r="I51" s="175"/>
    </row>
    <row r="52" spans="1:9" ht="24" customHeight="1" thickBot="1" x14ac:dyDescent="0.5">
      <c r="A52" s="123" t="s">
        <v>51</v>
      </c>
      <c r="B52" s="232"/>
      <c r="C52" s="233"/>
      <c r="D52" s="150">
        <f>SUM(D21:D51)</f>
        <v>0</v>
      </c>
      <c r="E52" s="230" t="s">
        <v>53</v>
      </c>
      <c r="F52" s="231"/>
      <c r="G52" s="151">
        <f>SUM(G21:G51)</f>
        <v>0</v>
      </c>
      <c r="H52" s="152">
        <f t="shared" ref="H52" si="13">G52-D52</f>
        <v>0</v>
      </c>
      <c r="I52" s="153"/>
    </row>
    <row r="53" spans="1:9" ht="13.2" thickBot="1" x14ac:dyDescent="0.5">
      <c r="A53" s="154"/>
      <c r="B53" s="155"/>
      <c r="C53" s="162" t="s">
        <v>61</v>
      </c>
      <c r="D53" s="163"/>
      <c r="E53" s="163"/>
      <c r="F53" s="164"/>
      <c r="G53" s="156" t="e">
        <f>G21/G10</f>
        <v>#DIV/0!</v>
      </c>
      <c r="H53" s="157"/>
      <c r="I53" s="158"/>
    </row>
    <row r="54" spans="1:9" ht="13.2" thickTop="1" x14ac:dyDescent="0.45">
      <c r="D54" s="169" t="s">
        <v>50</v>
      </c>
      <c r="E54" s="169"/>
      <c r="F54" s="169"/>
      <c r="G54" s="169"/>
      <c r="H54" s="169"/>
      <c r="I54" s="169"/>
    </row>
    <row r="55" spans="1:9" ht="15" customHeight="1" thickBot="1" x14ac:dyDescent="0.2">
      <c r="A55" s="88" t="s">
        <v>19</v>
      </c>
      <c r="B55" s="159"/>
      <c r="G55" s="160"/>
      <c r="H55" s="160"/>
      <c r="I55" s="160"/>
    </row>
    <row r="56" spans="1:9" ht="24" customHeight="1" thickBot="1" x14ac:dyDescent="0.5">
      <c r="A56" s="167" t="s">
        <v>20</v>
      </c>
      <c r="B56" s="168"/>
      <c r="C56" s="168"/>
      <c r="D56" s="168"/>
      <c r="E56" s="168"/>
      <c r="F56" s="168"/>
      <c r="G56" s="161">
        <f>G17-G52</f>
        <v>0</v>
      </c>
      <c r="H56" s="165" t="s">
        <v>21</v>
      </c>
      <c r="I56" s="166"/>
    </row>
  </sheetData>
  <mergeCells count="91">
    <mergeCell ref="A48:A49"/>
    <mergeCell ref="D48:D49"/>
    <mergeCell ref="G48:G49"/>
    <mergeCell ref="H48:H49"/>
    <mergeCell ref="I48:I49"/>
    <mergeCell ref="E52:F52"/>
    <mergeCell ref="B52:C52"/>
    <mergeCell ref="F3:I3"/>
    <mergeCell ref="E17:F17"/>
    <mergeCell ref="B17:C17"/>
    <mergeCell ref="A5:I5"/>
    <mergeCell ref="D31:D34"/>
    <mergeCell ref="D35:D38"/>
    <mergeCell ref="G31:G34"/>
    <mergeCell ref="G35:G38"/>
    <mergeCell ref="D21:D22"/>
    <mergeCell ref="D23:D25"/>
    <mergeCell ref="D26:D28"/>
    <mergeCell ref="G29:G30"/>
    <mergeCell ref="D29:D30"/>
    <mergeCell ref="A43:A44"/>
    <mergeCell ref="A8:A9"/>
    <mergeCell ref="B19:D19"/>
    <mergeCell ref="E19:G19"/>
    <mergeCell ref="H19:H20"/>
    <mergeCell ref="I19:I20"/>
    <mergeCell ref="E8:G8"/>
    <mergeCell ref="B8:D8"/>
    <mergeCell ref="H8:H9"/>
    <mergeCell ref="I8:I9"/>
    <mergeCell ref="G11:G13"/>
    <mergeCell ref="G14:G16"/>
    <mergeCell ref="D11:D13"/>
    <mergeCell ref="D14:D16"/>
    <mergeCell ref="G2:I2"/>
    <mergeCell ref="G7:I7"/>
    <mergeCell ref="A39:A40"/>
    <mergeCell ref="A41:A42"/>
    <mergeCell ref="I29:I30"/>
    <mergeCell ref="A29:A30"/>
    <mergeCell ref="A31:A34"/>
    <mergeCell ref="I31:I34"/>
    <mergeCell ref="H11:H13"/>
    <mergeCell ref="H14:H16"/>
    <mergeCell ref="A11:A13"/>
    <mergeCell ref="A35:A38"/>
    <mergeCell ref="A14:A16"/>
    <mergeCell ref="I11:I13"/>
    <mergeCell ref="I14:I16"/>
    <mergeCell ref="H35:H38"/>
    <mergeCell ref="A45:A47"/>
    <mergeCell ref="I39:I40"/>
    <mergeCell ref="I41:I42"/>
    <mergeCell ref="I43:I44"/>
    <mergeCell ref="I45:I47"/>
    <mergeCell ref="D45:D47"/>
    <mergeCell ref="D39:D40"/>
    <mergeCell ref="D41:D42"/>
    <mergeCell ref="G39:G40"/>
    <mergeCell ref="G41:G42"/>
    <mergeCell ref="H39:H40"/>
    <mergeCell ref="A21:A22"/>
    <mergeCell ref="A23:A25"/>
    <mergeCell ref="A26:A28"/>
    <mergeCell ref="I21:I22"/>
    <mergeCell ref="I23:I25"/>
    <mergeCell ref="I26:I28"/>
    <mergeCell ref="G21:G22"/>
    <mergeCell ref="G23:G25"/>
    <mergeCell ref="G26:G28"/>
    <mergeCell ref="H31:H34"/>
    <mergeCell ref="H29:H30"/>
    <mergeCell ref="H26:H28"/>
    <mergeCell ref="H23:H25"/>
    <mergeCell ref="H21:H22"/>
    <mergeCell ref="C53:F53"/>
    <mergeCell ref="H56:I56"/>
    <mergeCell ref="A56:F56"/>
    <mergeCell ref="D54:I54"/>
    <mergeCell ref="I35:I38"/>
    <mergeCell ref="A50:A51"/>
    <mergeCell ref="I50:I51"/>
    <mergeCell ref="D43:D44"/>
    <mergeCell ref="G43:G44"/>
    <mergeCell ref="G45:G47"/>
    <mergeCell ref="G50:G51"/>
    <mergeCell ref="D50:D51"/>
    <mergeCell ref="H50:H51"/>
    <mergeCell ref="H45:H47"/>
    <mergeCell ref="H43:H44"/>
    <mergeCell ref="H41:H42"/>
  </mergeCells>
  <phoneticPr fontId="1"/>
  <pageMargins left="0.39370078740157483" right="0.39370078740157483" top="0.78740157480314965" bottom="0.19685039370078741" header="0.39370078740157483" footer="0"/>
  <pageSetup paperSize="9" scale="58" fitToHeight="0" orientation="portrait" horizontalDpi="300" verticalDpi="300" r:id="rId1"/>
  <headerFooter>
    <oddHeader>&amp;R&amp;K00+000・・　&amp;K01+000　　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57C9B-5074-4D06-BA22-8E2B51687FAD}">
  <sheetPr>
    <pageSetUpPr fitToPage="1"/>
  </sheetPr>
  <dimension ref="A1:I55"/>
  <sheetViews>
    <sheetView showWhiteSpace="0" view="pageBreakPreview" topLeftCell="A4" zoomScale="85" zoomScaleNormal="80" zoomScaleSheetLayoutView="85" workbookViewId="0">
      <selection activeCell="B10" sqref="B10"/>
    </sheetView>
  </sheetViews>
  <sheetFormatPr defaultColWidth="8.69921875" defaultRowHeight="12.6" x14ac:dyDescent="0.45"/>
  <cols>
    <col min="1" max="1" width="11.69921875" style="1" customWidth="1"/>
    <col min="2" max="2" width="25.69921875" style="1" customWidth="1"/>
    <col min="3" max="3" width="8.69921875" style="1" customWidth="1"/>
    <col min="4" max="4" width="9.69921875" style="1" customWidth="1"/>
    <col min="5" max="5" width="25.69921875" style="1" customWidth="1"/>
    <col min="6" max="6" width="8.69921875" style="1" customWidth="1"/>
    <col min="7" max="8" width="9.69921875" style="1" customWidth="1"/>
    <col min="9" max="9" width="19.3984375" style="1" customWidth="1"/>
    <col min="10" max="16384" width="8.69921875" style="1"/>
  </cols>
  <sheetData>
    <row r="1" spans="1:9" ht="21" customHeight="1" x14ac:dyDescent="0.45">
      <c r="I1" s="1" t="s">
        <v>27</v>
      </c>
    </row>
    <row r="2" spans="1:9" ht="22.05" customHeight="1" thickBot="1" x14ac:dyDescent="0.5">
      <c r="G2" s="243" t="s">
        <v>28</v>
      </c>
      <c r="H2" s="243"/>
      <c r="I2" s="243"/>
    </row>
    <row r="3" spans="1:9" ht="24" customHeight="1" thickBot="1" x14ac:dyDescent="0.5">
      <c r="F3" s="244" t="s">
        <v>17</v>
      </c>
      <c r="G3" s="245"/>
      <c r="H3" s="245"/>
      <c r="I3" s="246"/>
    </row>
    <row r="4" spans="1:9" ht="6" customHeight="1" x14ac:dyDescent="0.45">
      <c r="A4" s="2"/>
      <c r="B4" s="2"/>
      <c r="C4" s="2"/>
      <c r="D4" s="2"/>
      <c r="E4" s="2"/>
      <c r="F4" s="2"/>
      <c r="G4" s="2"/>
      <c r="H4" s="2"/>
      <c r="I4" s="2"/>
    </row>
    <row r="5" spans="1:9" ht="28.95" customHeight="1" x14ac:dyDescent="0.45">
      <c r="A5" s="247" t="s">
        <v>55</v>
      </c>
      <c r="B5" s="247"/>
      <c r="C5" s="247"/>
      <c r="D5" s="247"/>
      <c r="E5" s="247"/>
      <c r="F5" s="247"/>
      <c r="G5" s="247"/>
      <c r="H5" s="247"/>
      <c r="I5" s="247"/>
    </row>
    <row r="6" spans="1:9" ht="6" customHeight="1" x14ac:dyDescent="0.45">
      <c r="A6" s="2"/>
      <c r="B6" s="2"/>
      <c r="C6" s="2"/>
      <c r="D6" s="2"/>
      <c r="E6" s="2"/>
      <c r="F6" s="2"/>
      <c r="G6" s="2"/>
      <c r="H6" s="2"/>
      <c r="I6" s="2"/>
    </row>
    <row r="7" spans="1:9" ht="17.55" customHeight="1" thickBot="1" x14ac:dyDescent="0.2">
      <c r="A7" s="3" t="s">
        <v>0</v>
      </c>
      <c r="G7" s="248"/>
      <c r="H7" s="248"/>
      <c r="I7" s="248"/>
    </row>
    <row r="8" spans="1:9" ht="13.2" thickTop="1" x14ac:dyDescent="0.45">
      <c r="A8" s="249" t="s">
        <v>1</v>
      </c>
      <c r="B8" s="251" t="s">
        <v>15</v>
      </c>
      <c r="C8" s="252"/>
      <c r="D8" s="253"/>
      <c r="E8" s="251" t="s">
        <v>16</v>
      </c>
      <c r="F8" s="252"/>
      <c r="G8" s="254"/>
      <c r="H8" s="255" t="s">
        <v>25</v>
      </c>
      <c r="I8" s="257" t="s">
        <v>26</v>
      </c>
    </row>
    <row r="9" spans="1:9" ht="13.2" thickBot="1" x14ac:dyDescent="0.5">
      <c r="A9" s="250"/>
      <c r="B9" s="4" t="s">
        <v>22</v>
      </c>
      <c r="C9" s="5" t="s">
        <v>23</v>
      </c>
      <c r="D9" s="6" t="s">
        <v>24</v>
      </c>
      <c r="E9" s="4" t="s">
        <v>22</v>
      </c>
      <c r="F9" s="5" t="s">
        <v>23</v>
      </c>
      <c r="G9" s="7" t="s">
        <v>24</v>
      </c>
      <c r="H9" s="256"/>
      <c r="I9" s="258"/>
    </row>
    <row r="10" spans="1:9" ht="25.95" customHeight="1" thickTop="1" x14ac:dyDescent="0.45">
      <c r="A10" s="8" t="s">
        <v>63</v>
      </c>
      <c r="B10" s="9"/>
      <c r="C10" s="10"/>
      <c r="D10" s="11">
        <v>250000</v>
      </c>
      <c r="E10" s="9"/>
      <c r="F10" s="10"/>
      <c r="G10" s="12">
        <v>230000</v>
      </c>
      <c r="H10" s="13">
        <f>G10-D10</f>
        <v>-20000</v>
      </c>
      <c r="I10" s="14"/>
    </row>
    <row r="11" spans="1:9" ht="13.95" customHeight="1" x14ac:dyDescent="0.45">
      <c r="A11" s="259" t="s">
        <v>54</v>
      </c>
      <c r="B11" s="15" t="s">
        <v>29</v>
      </c>
      <c r="C11" s="16">
        <v>35000</v>
      </c>
      <c r="D11" s="262">
        <f>SUM(C11:C13)</f>
        <v>43000</v>
      </c>
      <c r="E11" s="15" t="s">
        <v>49</v>
      </c>
      <c r="F11" s="16">
        <v>30000</v>
      </c>
      <c r="G11" s="265">
        <f>SUM(F11:F13)</f>
        <v>37300</v>
      </c>
      <c r="H11" s="268">
        <f t="shared" ref="H11:H17" si="0">G11-D11</f>
        <v>-5700</v>
      </c>
      <c r="I11" s="271" t="s">
        <v>30</v>
      </c>
    </row>
    <row r="12" spans="1:9" ht="13.95" customHeight="1" x14ac:dyDescent="0.45">
      <c r="A12" s="260"/>
      <c r="B12" s="17" t="s">
        <v>46</v>
      </c>
      <c r="C12" s="18">
        <v>8000</v>
      </c>
      <c r="D12" s="263"/>
      <c r="E12" s="17" t="s">
        <v>46</v>
      </c>
      <c r="F12" s="18">
        <v>7300</v>
      </c>
      <c r="G12" s="266"/>
      <c r="H12" s="269">
        <f t="shared" si="0"/>
        <v>0</v>
      </c>
      <c r="I12" s="272"/>
    </row>
    <row r="13" spans="1:9" ht="13.95" customHeight="1" x14ac:dyDescent="0.45">
      <c r="A13" s="261"/>
      <c r="B13" s="19"/>
      <c r="C13" s="20"/>
      <c r="D13" s="264"/>
      <c r="E13" s="19"/>
      <c r="F13" s="20"/>
      <c r="G13" s="267"/>
      <c r="H13" s="270">
        <f t="shared" si="0"/>
        <v>0</v>
      </c>
      <c r="I13" s="273"/>
    </row>
    <row r="14" spans="1:9" ht="13.95" customHeight="1" x14ac:dyDescent="0.45">
      <c r="A14" s="274" t="s">
        <v>13</v>
      </c>
      <c r="B14" s="21"/>
      <c r="C14" s="22"/>
      <c r="D14" s="276">
        <f>SUM(C14:C16)</f>
        <v>0</v>
      </c>
      <c r="E14" s="21"/>
      <c r="F14" s="22"/>
      <c r="G14" s="279">
        <f>SUM(F14:F16)</f>
        <v>0</v>
      </c>
      <c r="H14" s="282">
        <f t="shared" si="0"/>
        <v>0</v>
      </c>
      <c r="I14" s="285"/>
    </row>
    <row r="15" spans="1:9" ht="13.95" customHeight="1" x14ac:dyDescent="0.45">
      <c r="A15" s="260"/>
      <c r="B15" s="23"/>
      <c r="C15" s="24"/>
      <c r="D15" s="277"/>
      <c r="E15" s="23"/>
      <c r="F15" s="24"/>
      <c r="G15" s="280"/>
      <c r="H15" s="283">
        <f t="shared" si="0"/>
        <v>0</v>
      </c>
      <c r="I15" s="286"/>
    </row>
    <row r="16" spans="1:9" ht="15" customHeight="1" thickBot="1" x14ac:dyDescent="0.5">
      <c r="A16" s="275"/>
      <c r="B16" s="25"/>
      <c r="C16" s="26"/>
      <c r="D16" s="278"/>
      <c r="E16" s="25"/>
      <c r="F16" s="26"/>
      <c r="G16" s="281"/>
      <c r="H16" s="284">
        <f t="shared" si="0"/>
        <v>0</v>
      </c>
      <c r="I16" s="287"/>
    </row>
    <row r="17" spans="1:9" ht="24" customHeight="1" thickBot="1" x14ac:dyDescent="0.5">
      <c r="A17" s="27" t="s">
        <v>2</v>
      </c>
      <c r="B17" s="288"/>
      <c r="C17" s="289"/>
      <c r="D17" s="28">
        <f>SUM(D10:D16)</f>
        <v>293000</v>
      </c>
      <c r="E17" s="290"/>
      <c r="F17" s="291"/>
      <c r="G17" s="29">
        <f>SUM(G10:G16)</f>
        <v>267300</v>
      </c>
      <c r="H17" s="30">
        <f t="shared" si="0"/>
        <v>-25700</v>
      </c>
      <c r="I17" s="31"/>
    </row>
    <row r="18" spans="1:9" ht="13.8" thickTop="1" thickBot="1" x14ac:dyDescent="0.2">
      <c r="A18" s="3" t="s">
        <v>3</v>
      </c>
      <c r="C18" s="32"/>
      <c r="D18" s="33"/>
      <c r="E18" s="33"/>
      <c r="F18" s="32"/>
      <c r="G18" s="34"/>
    </row>
    <row r="19" spans="1:9" ht="13.2" thickTop="1" x14ac:dyDescent="0.45">
      <c r="A19" s="35" t="s">
        <v>14</v>
      </c>
      <c r="B19" s="251" t="s">
        <v>15</v>
      </c>
      <c r="C19" s="252"/>
      <c r="D19" s="252"/>
      <c r="E19" s="251" t="s">
        <v>16</v>
      </c>
      <c r="F19" s="252"/>
      <c r="G19" s="254"/>
      <c r="H19" s="255" t="s">
        <v>25</v>
      </c>
      <c r="I19" s="257" t="s">
        <v>26</v>
      </c>
    </row>
    <row r="20" spans="1:9" ht="13.2" thickBot="1" x14ac:dyDescent="0.5">
      <c r="A20" s="36"/>
      <c r="B20" s="4" t="s">
        <v>22</v>
      </c>
      <c r="C20" s="5" t="s">
        <v>23</v>
      </c>
      <c r="D20" s="37" t="s">
        <v>24</v>
      </c>
      <c r="E20" s="4" t="s">
        <v>22</v>
      </c>
      <c r="F20" s="5" t="s">
        <v>23</v>
      </c>
      <c r="G20" s="7" t="s">
        <v>24</v>
      </c>
      <c r="H20" s="256"/>
      <c r="I20" s="258"/>
    </row>
    <row r="21" spans="1:9" ht="13.95" customHeight="1" thickTop="1" x14ac:dyDescent="0.45">
      <c r="A21" s="303" t="s">
        <v>62</v>
      </c>
      <c r="B21" s="38" t="s">
        <v>43</v>
      </c>
      <c r="C21" s="39">
        <v>100000</v>
      </c>
      <c r="D21" s="304">
        <f>SUM(C21:C22)</f>
        <v>100000</v>
      </c>
      <c r="E21" s="40" t="s">
        <v>45</v>
      </c>
      <c r="F21" s="39">
        <f>1200*80</f>
        <v>96000</v>
      </c>
      <c r="G21" s="305">
        <f>SUM(F21:F22)</f>
        <v>96000</v>
      </c>
      <c r="H21" s="307">
        <f>G21-D21</f>
        <v>-4000</v>
      </c>
      <c r="I21" s="308"/>
    </row>
    <row r="22" spans="1:9" ht="13.95" customHeight="1" x14ac:dyDescent="0.45">
      <c r="A22" s="294"/>
      <c r="B22" s="41"/>
      <c r="C22" s="42"/>
      <c r="D22" s="297"/>
      <c r="E22" s="41"/>
      <c r="F22" s="42"/>
      <c r="G22" s="306"/>
      <c r="H22" s="301"/>
      <c r="I22" s="302"/>
    </row>
    <row r="23" spans="1:9" ht="24" x14ac:dyDescent="0.45">
      <c r="A23" s="292" t="s">
        <v>4</v>
      </c>
      <c r="B23" s="43" t="s">
        <v>44</v>
      </c>
      <c r="C23" s="16">
        <f>2000*10</f>
        <v>20000</v>
      </c>
      <c r="D23" s="295">
        <f>SUM(C23:C25)</f>
        <v>20000</v>
      </c>
      <c r="E23" s="43" t="s">
        <v>44</v>
      </c>
      <c r="F23" s="16">
        <f>2000*10</f>
        <v>20000</v>
      </c>
      <c r="G23" s="298">
        <f>SUM(F23:F25)</f>
        <v>20000</v>
      </c>
      <c r="H23" s="282">
        <f t="shared" ref="H23" si="1">G23-D23</f>
        <v>0</v>
      </c>
      <c r="I23" s="285"/>
    </row>
    <row r="24" spans="1:9" ht="13.95" customHeight="1" x14ac:dyDescent="0.45">
      <c r="A24" s="293"/>
      <c r="B24" s="44"/>
      <c r="C24" s="45"/>
      <c r="D24" s="296"/>
      <c r="E24" s="46"/>
      <c r="F24" s="45"/>
      <c r="G24" s="299"/>
      <c r="H24" s="283"/>
      <c r="I24" s="286"/>
    </row>
    <row r="25" spans="1:9" ht="13.95" customHeight="1" x14ac:dyDescent="0.45">
      <c r="A25" s="294"/>
      <c r="B25" s="47"/>
      <c r="C25" s="20"/>
      <c r="D25" s="297"/>
      <c r="E25" s="47"/>
      <c r="F25" s="20"/>
      <c r="G25" s="300"/>
      <c r="H25" s="301">
        <f t="shared" ref="H25:H29" si="2">G25-D25</f>
        <v>0</v>
      </c>
      <c r="I25" s="302"/>
    </row>
    <row r="26" spans="1:9" ht="13.95" customHeight="1" x14ac:dyDescent="0.45">
      <c r="A26" s="292" t="s">
        <v>5</v>
      </c>
      <c r="B26" s="48" t="s">
        <v>39</v>
      </c>
      <c r="C26" s="16">
        <v>10000</v>
      </c>
      <c r="D26" s="311">
        <f>SUM(C26:C28)</f>
        <v>10000</v>
      </c>
      <c r="E26" s="48" t="s">
        <v>40</v>
      </c>
      <c r="F26" s="16">
        <f>94*120</f>
        <v>11280</v>
      </c>
      <c r="G26" s="298">
        <f>SUM(F26:F28)</f>
        <v>11280</v>
      </c>
      <c r="H26" s="282">
        <f t="shared" si="2"/>
        <v>1280</v>
      </c>
      <c r="I26" s="285"/>
    </row>
    <row r="27" spans="1:9" ht="13.95" customHeight="1" x14ac:dyDescent="0.45">
      <c r="A27" s="293"/>
      <c r="B27" s="49"/>
      <c r="C27" s="18"/>
      <c r="D27" s="309"/>
      <c r="E27" s="50"/>
      <c r="F27" s="18"/>
      <c r="G27" s="299"/>
      <c r="H27" s="283"/>
      <c r="I27" s="286"/>
    </row>
    <row r="28" spans="1:9" ht="13.95" customHeight="1" x14ac:dyDescent="0.45">
      <c r="A28" s="294"/>
      <c r="B28" s="41"/>
      <c r="C28" s="42"/>
      <c r="D28" s="310"/>
      <c r="E28" s="41"/>
      <c r="F28" s="42"/>
      <c r="G28" s="300"/>
      <c r="H28" s="301">
        <f t="shared" si="2"/>
        <v>0</v>
      </c>
      <c r="I28" s="302"/>
    </row>
    <row r="29" spans="1:9" ht="13.95" customHeight="1" x14ac:dyDescent="0.45">
      <c r="A29" s="292" t="s">
        <v>6</v>
      </c>
      <c r="B29" s="48" t="s">
        <v>34</v>
      </c>
      <c r="C29" s="18">
        <v>10000</v>
      </c>
      <c r="D29" s="309">
        <f>SUM(C29:C30)</f>
        <v>10000</v>
      </c>
      <c r="E29" s="48" t="s">
        <v>34</v>
      </c>
      <c r="F29" s="18">
        <v>8030</v>
      </c>
      <c r="G29" s="298">
        <f>SUM(F29:F30)</f>
        <v>8030</v>
      </c>
      <c r="H29" s="282">
        <f t="shared" si="2"/>
        <v>-1970</v>
      </c>
      <c r="I29" s="285"/>
    </row>
    <row r="30" spans="1:9" ht="13.95" customHeight="1" x14ac:dyDescent="0.45">
      <c r="A30" s="294"/>
      <c r="B30" s="51"/>
      <c r="C30" s="42"/>
      <c r="D30" s="310"/>
      <c r="E30" s="52"/>
      <c r="F30" s="20"/>
      <c r="G30" s="300"/>
      <c r="H30" s="301"/>
      <c r="I30" s="302"/>
    </row>
    <row r="31" spans="1:9" ht="13.95" customHeight="1" x14ac:dyDescent="0.45">
      <c r="A31" s="292" t="s">
        <v>7</v>
      </c>
      <c r="B31" s="53" t="s">
        <v>38</v>
      </c>
      <c r="C31" s="54">
        <v>3000</v>
      </c>
      <c r="D31" s="311">
        <f>SUM(C31:C34)</f>
        <v>3000</v>
      </c>
      <c r="E31" s="55" t="s">
        <v>36</v>
      </c>
      <c r="F31" s="54">
        <v>2550</v>
      </c>
      <c r="G31" s="312">
        <f>SUM(F31:F34)</f>
        <v>2550</v>
      </c>
      <c r="H31" s="282">
        <f t="shared" ref="H31" si="3">G31-D31</f>
        <v>-450</v>
      </c>
      <c r="I31" s="285"/>
    </row>
    <row r="32" spans="1:9" ht="13.95" customHeight="1" x14ac:dyDescent="0.45">
      <c r="A32" s="293"/>
      <c r="B32" s="56"/>
      <c r="C32" s="57"/>
      <c r="D32" s="309"/>
      <c r="E32" s="58"/>
      <c r="F32" s="45"/>
      <c r="G32" s="313"/>
      <c r="H32" s="283"/>
      <c r="I32" s="286"/>
    </row>
    <row r="33" spans="1:9" ht="13.95" customHeight="1" x14ac:dyDescent="0.45">
      <c r="A33" s="293"/>
      <c r="B33" s="56"/>
      <c r="C33" s="57"/>
      <c r="D33" s="309"/>
      <c r="E33" s="58"/>
      <c r="F33" s="59"/>
      <c r="G33" s="313"/>
      <c r="H33" s="283"/>
      <c r="I33" s="286"/>
    </row>
    <row r="34" spans="1:9" ht="13.95" customHeight="1" x14ac:dyDescent="0.45">
      <c r="A34" s="294"/>
      <c r="B34" s="41"/>
      <c r="C34" s="42"/>
      <c r="D34" s="310"/>
      <c r="E34" s="47"/>
      <c r="F34" s="20"/>
      <c r="G34" s="314"/>
      <c r="H34" s="301">
        <f t="shared" ref="H34:H39" si="4">G34-D34</f>
        <v>0</v>
      </c>
      <c r="I34" s="302"/>
    </row>
    <row r="35" spans="1:9" ht="13.95" customHeight="1" x14ac:dyDescent="0.45">
      <c r="A35" s="292" t="s">
        <v>8</v>
      </c>
      <c r="B35" s="48" t="s">
        <v>37</v>
      </c>
      <c r="C35" s="16">
        <v>50000</v>
      </c>
      <c r="D35" s="311">
        <f>SUM(C35:C38)</f>
        <v>90000</v>
      </c>
      <c r="E35" s="48" t="s">
        <v>35</v>
      </c>
      <c r="F35" s="16">
        <f>24800*2</f>
        <v>49600</v>
      </c>
      <c r="G35" s="312">
        <f>SUM(F35:F38)</f>
        <v>89440</v>
      </c>
      <c r="H35" s="282">
        <f t="shared" si="4"/>
        <v>-560</v>
      </c>
      <c r="I35" s="285"/>
    </row>
    <row r="36" spans="1:9" ht="13.95" customHeight="1" x14ac:dyDescent="0.45">
      <c r="A36" s="293"/>
      <c r="B36" s="60" t="s">
        <v>41</v>
      </c>
      <c r="C36" s="61">
        <v>40000</v>
      </c>
      <c r="D36" s="309"/>
      <c r="E36" s="60" t="s">
        <v>42</v>
      </c>
      <c r="F36" s="61">
        <f>4980*8</f>
        <v>39840</v>
      </c>
      <c r="G36" s="313"/>
      <c r="H36" s="283"/>
      <c r="I36" s="286"/>
    </row>
    <row r="37" spans="1:9" ht="13.95" customHeight="1" x14ac:dyDescent="0.45">
      <c r="A37" s="293"/>
      <c r="B37" s="60"/>
      <c r="C37" s="61"/>
      <c r="D37" s="309"/>
      <c r="E37" s="62"/>
      <c r="F37" s="63"/>
      <c r="G37" s="313"/>
      <c r="H37" s="283"/>
      <c r="I37" s="286"/>
    </row>
    <row r="38" spans="1:9" ht="13.95" customHeight="1" x14ac:dyDescent="0.45">
      <c r="A38" s="294"/>
      <c r="B38" s="51"/>
      <c r="C38" s="64"/>
      <c r="D38" s="310"/>
      <c r="E38" s="52"/>
      <c r="F38" s="65"/>
      <c r="G38" s="314"/>
      <c r="H38" s="301">
        <f t="shared" si="4"/>
        <v>0</v>
      </c>
      <c r="I38" s="302"/>
    </row>
    <row r="39" spans="1:9" ht="13.95" customHeight="1" x14ac:dyDescent="0.45">
      <c r="A39" s="292" t="s">
        <v>9</v>
      </c>
      <c r="B39" s="66"/>
      <c r="C39" s="67"/>
      <c r="D39" s="311">
        <f>SUM(C39:C40)</f>
        <v>0</v>
      </c>
      <c r="E39" s="68"/>
      <c r="F39" s="67"/>
      <c r="G39" s="312">
        <f>SUM(F39:F40)</f>
        <v>0</v>
      </c>
      <c r="H39" s="282">
        <f t="shared" si="4"/>
        <v>0</v>
      </c>
      <c r="I39" s="285"/>
    </row>
    <row r="40" spans="1:9" ht="13.95" customHeight="1" x14ac:dyDescent="0.45">
      <c r="A40" s="294"/>
      <c r="B40" s="47"/>
      <c r="C40" s="20"/>
      <c r="D40" s="310"/>
      <c r="E40" s="47"/>
      <c r="F40" s="20"/>
      <c r="G40" s="314"/>
      <c r="H40" s="301"/>
      <c r="I40" s="302"/>
    </row>
    <row r="41" spans="1:9" ht="13.95" customHeight="1" x14ac:dyDescent="0.45">
      <c r="A41" s="292" t="s">
        <v>10</v>
      </c>
      <c r="B41" s="48" t="s">
        <v>31</v>
      </c>
      <c r="C41" s="16">
        <v>40000</v>
      </c>
      <c r="D41" s="311">
        <f>SUM(C41:C42)</f>
        <v>40000</v>
      </c>
      <c r="E41" s="48" t="s">
        <v>32</v>
      </c>
      <c r="F41" s="16">
        <v>20000</v>
      </c>
      <c r="G41" s="312">
        <f>SUM(F41:F42)</f>
        <v>20000</v>
      </c>
      <c r="H41" s="282">
        <f t="shared" ref="H41" si="5">G41-D41</f>
        <v>-20000</v>
      </c>
      <c r="I41" s="271" t="s">
        <v>33</v>
      </c>
    </row>
    <row r="42" spans="1:9" ht="13.95" customHeight="1" x14ac:dyDescent="0.45">
      <c r="A42" s="294"/>
      <c r="B42" s="69"/>
      <c r="C42" s="65"/>
      <c r="D42" s="310"/>
      <c r="E42" s="52"/>
      <c r="F42" s="65"/>
      <c r="G42" s="314"/>
      <c r="H42" s="301"/>
      <c r="I42" s="273"/>
    </row>
    <row r="43" spans="1:9" ht="13.95" customHeight="1" x14ac:dyDescent="0.45">
      <c r="A43" s="292" t="s">
        <v>11</v>
      </c>
      <c r="B43" s="53" t="s">
        <v>47</v>
      </c>
      <c r="C43" s="54">
        <v>20000</v>
      </c>
      <c r="D43" s="295">
        <f>SUM(C43:C45)</f>
        <v>20000</v>
      </c>
      <c r="E43" s="70" t="s">
        <v>48</v>
      </c>
      <c r="F43" s="54">
        <v>20000</v>
      </c>
      <c r="G43" s="315">
        <f>SUM(F43:F45)</f>
        <v>20000</v>
      </c>
      <c r="H43" s="282">
        <f t="shared" ref="H43" si="6">G43-D43</f>
        <v>0</v>
      </c>
      <c r="I43" s="285"/>
    </row>
    <row r="44" spans="1:9" ht="13.95" customHeight="1" x14ac:dyDescent="0.45">
      <c r="A44" s="293"/>
      <c r="B44" s="58"/>
      <c r="C44" s="59"/>
      <c r="D44" s="296"/>
      <c r="E44" s="58"/>
      <c r="F44" s="59"/>
      <c r="G44" s="316"/>
      <c r="H44" s="283"/>
      <c r="I44" s="286"/>
    </row>
    <row r="45" spans="1:9" ht="13.95" customHeight="1" x14ac:dyDescent="0.45">
      <c r="A45" s="294"/>
      <c r="B45" s="47"/>
      <c r="C45" s="20"/>
      <c r="D45" s="297"/>
      <c r="E45" s="47"/>
      <c r="F45" s="20"/>
      <c r="G45" s="317"/>
      <c r="H45" s="301">
        <f t="shared" ref="H45:H49" si="7">G45-D45</f>
        <v>0</v>
      </c>
      <c r="I45" s="302"/>
    </row>
    <row r="46" spans="1:9" ht="13.95" customHeight="1" x14ac:dyDescent="0.45">
      <c r="A46" s="292" t="s">
        <v>12</v>
      </c>
      <c r="B46" s="71"/>
      <c r="C46" s="22"/>
      <c r="D46" s="295">
        <f>SUM(C46:C48)</f>
        <v>0</v>
      </c>
      <c r="E46" s="71"/>
      <c r="F46" s="22"/>
      <c r="G46" s="315">
        <f>SUM(F46:F48)</f>
        <v>0</v>
      </c>
      <c r="H46" s="282">
        <f t="shared" si="7"/>
        <v>0</v>
      </c>
      <c r="I46" s="285"/>
    </row>
    <row r="47" spans="1:9" ht="13.95" customHeight="1" x14ac:dyDescent="0.45">
      <c r="A47" s="293"/>
      <c r="B47" s="62"/>
      <c r="C47" s="63"/>
      <c r="D47" s="296"/>
      <c r="E47" s="62"/>
      <c r="F47" s="63"/>
      <c r="G47" s="316"/>
      <c r="H47" s="283"/>
      <c r="I47" s="286"/>
    </row>
    <row r="48" spans="1:9" ht="13.95" customHeight="1" x14ac:dyDescent="0.45">
      <c r="A48" s="294"/>
      <c r="B48" s="44"/>
      <c r="C48" s="45"/>
      <c r="D48" s="297"/>
      <c r="E48" s="46"/>
      <c r="F48" s="45"/>
      <c r="G48" s="317"/>
      <c r="H48" s="301">
        <f t="shared" si="7"/>
        <v>0</v>
      </c>
      <c r="I48" s="302"/>
    </row>
    <row r="49" spans="1:9" ht="13.95" customHeight="1" x14ac:dyDescent="0.45">
      <c r="A49" s="322" t="s">
        <v>18</v>
      </c>
      <c r="B49" s="71"/>
      <c r="C49" s="22"/>
      <c r="D49" s="295">
        <f>SUM(C49:C50)</f>
        <v>0</v>
      </c>
      <c r="E49" s="71"/>
      <c r="F49" s="22"/>
      <c r="G49" s="315">
        <f>SUM(F49:F50)</f>
        <v>0</v>
      </c>
      <c r="H49" s="282">
        <f t="shared" si="7"/>
        <v>0</v>
      </c>
      <c r="I49" s="285"/>
    </row>
    <row r="50" spans="1:9" ht="13.95" customHeight="1" thickBot="1" x14ac:dyDescent="0.5">
      <c r="A50" s="323"/>
      <c r="B50" s="72"/>
      <c r="C50" s="26"/>
      <c r="D50" s="324"/>
      <c r="E50" s="72"/>
      <c r="F50" s="26"/>
      <c r="G50" s="325"/>
      <c r="H50" s="284"/>
      <c r="I50" s="287"/>
    </row>
    <row r="51" spans="1:9" ht="24" customHeight="1" thickBot="1" x14ac:dyDescent="0.5">
      <c r="A51" s="36" t="s">
        <v>57</v>
      </c>
      <c r="B51" s="73"/>
      <c r="C51" s="74"/>
      <c r="D51" s="75">
        <f>SUM(D21:D50)</f>
        <v>293000</v>
      </c>
      <c r="E51" s="76"/>
      <c r="F51" s="77"/>
      <c r="G51" s="78">
        <f>SUM(G21:G50)</f>
        <v>267300</v>
      </c>
      <c r="H51" s="79">
        <f t="shared" ref="H51" si="8">G51-D51</f>
        <v>-25700</v>
      </c>
      <c r="I51" s="80"/>
    </row>
    <row r="52" spans="1:9" ht="13.2" thickBot="1" x14ac:dyDescent="0.5">
      <c r="A52" s="81"/>
      <c r="B52" s="82"/>
      <c r="C52" s="162" t="s">
        <v>61</v>
      </c>
      <c r="D52" s="163"/>
      <c r="E52" s="163"/>
      <c r="F52" s="164"/>
      <c r="G52" s="156">
        <f>G21/G10</f>
        <v>0.41739130434782606</v>
      </c>
      <c r="H52" s="157"/>
      <c r="I52" s="158"/>
    </row>
    <row r="53" spans="1:9" ht="13.2" thickTop="1" x14ac:dyDescent="0.45">
      <c r="C53" s="86"/>
      <c r="D53" s="169" t="s">
        <v>50</v>
      </c>
      <c r="E53" s="169"/>
      <c r="F53" s="169"/>
      <c r="G53" s="169"/>
      <c r="H53" s="169"/>
      <c r="I53" s="169"/>
    </row>
    <row r="54" spans="1:9" ht="15" customHeight="1" thickBot="1" x14ac:dyDescent="0.2">
      <c r="A54" s="3" t="s">
        <v>19</v>
      </c>
      <c r="B54" s="83"/>
      <c r="G54" s="84"/>
      <c r="H54" s="84"/>
      <c r="I54" s="84"/>
    </row>
    <row r="55" spans="1:9" ht="24" customHeight="1" thickBot="1" x14ac:dyDescent="0.5">
      <c r="A55" s="318" t="s">
        <v>20</v>
      </c>
      <c r="B55" s="319"/>
      <c r="C55" s="319"/>
      <c r="D55" s="319"/>
      <c r="E55" s="319"/>
      <c r="F55" s="319"/>
      <c r="G55" s="85">
        <f>G17-G51</f>
        <v>0</v>
      </c>
      <c r="H55" s="320" t="s">
        <v>56</v>
      </c>
      <c r="I55" s="321"/>
    </row>
  </sheetData>
  <mergeCells count="84">
    <mergeCell ref="D53:I53"/>
    <mergeCell ref="A55:F55"/>
    <mergeCell ref="H55:I55"/>
    <mergeCell ref="A49:A50"/>
    <mergeCell ref="D49:D50"/>
    <mergeCell ref="G49:G50"/>
    <mergeCell ref="H49:H50"/>
    <mergeCell ref="I49:I50"/>
    <mergeCell ref="C52:F52"/>
    <mergeCell ref="A43:A45"/>
    <mergeCell ref="D43:D45"/>
    <mergeCell ref="G43:G45"/>
    <mergeCell ref="H43:H45"/>
    <mergeCell ref="I43:I45"/>
    <mergeCell ref="A46:A48"/>
    <mergeCell ref="D46:D48"/>
    <mergeCell ref="G46:G48"/>
    <mergeCell ref="H46:H48"/>
    <mergeCell ref="I46:I48"/>
    <mergeCell ref="A39:A40"/>
    <mergeCell ref="D39:D40"/>
    <mergeCell ref="G39:G40"/>
    <mergeCell ref="H39:H40"/>
    <mergeCell ref="I39:I40"/>
    <mergeCell ref="A41:A42"/>
    <mergeCell ref="D41:D42"/>
    <mergeCell ref="G41:G42"/>
    <mergeCell ref="H41:H42"/>
    <mergeCell ref="I41:I42"/>
    <mergeCell ref="A31:A34"/>
    <mergeCell ref="D31:D34"/>
    <mergeCell ref="G31:G34"/>
    <mergeCell ref="H31:H34"/>
    <mergeCell ref="I31:I34"/>
    <mergeCell ref="A35:A38"/>
    <mergeCell ref="D35:D38"/>
    <mergeCell ref="G35:G38"/>
    <mergeCell ref="H35:H38"/>
    <mergeCell ref="I35:I38"/>
    <mergeCell ref="A26:A28"/>
    <mergeCell ref="D26:D28"/>
    <mergeCell ref="G26:G28"/>
    <mergeCell ref="H26:H28"/>
    <mergeCell ref="I26:I28"/>
    <mergeCell ref="A29:A30"/>
    <mergeCell ref="D29:D30"/>
    <mergeCell ref="G29:G30"/>
    <mergeCell ref="H29:H30"/>
    <mergeCell ref="I29:I30"/>
    <mergeCell ref="A21:A22"/>
    <mergeCell ref="D21:D22"/>
    <mergeCell ref="G21:G22"/>
    <mergeCell ref="H21:H22"/>
    <mergeCell ref="I21:I22"/>
    <mergeCell ref="A23:A25"/>
    <mergeCell ref="D23:D25"/>
    <mergeCell ref="G23:G25"/>
    <mergeCell ref="H23:H25"/>
    <mergeCell ref="I23:I25"/>
    <mergeCell ref="I19:I20"/>
    <mergeCell ref="A11:A13"/>
    <mergeCell ref="D11:D13"/>
    <mergeCell ref="G11:G13"/>
    <mergeCell ref="H11:H13"/>
    <mergeCell ref="I11:I13"/>
    <mergeCell ref="A14:A16"/>
    <mergeCell ref="D14:D16"/>
    <mergeCell ref="G14:G16"/>
    <mergeCell ref="H14:H16"/>
    <mergeCell ref="I14:I16"/>
    <mergeCell ref="B17:C17"/>
    <mergeCell ref="E17:F17"/>
    <mergeCell ref="B19:D19"/>
    <mergeCell ref="E19:G19"/>
    <mergeCell ref="H19:H20"/>
    <mergeCell ref="G2:I2"/>
    <mergeCell ref="F3:I3"/>
    <mergeCell ref="A5:I5"/>
    <mergeCell ref="G7:I7"/>
    <mergeCell ref="A8:A9"/>
    <mergeCell ref="B8:D8"/>
    <mergeCell ref="E8:G8"/>
    <mergeCell ref="H8:H9"/>
    <mergeCell ref="I8:I9"/>
  </mergeCells>
  <phoneticPr fontId="1"/>
  <pageMargins left="0.39370078740157483" right="0.39370078740157483" top="0.78740157480314965" bottom="0.19685039370078741" header="0.39370078740157483" footer="0"/>
  <pageSetup paperSize="9" scale="66" fitToHeight="0" orientation="portrait" horizontalDpi="300" verticalDpi="300" r:id="rId1"/>
  <headerFooter>
    <oddHeader>&amp;R&amp;K00+000・・　&amp;K01+000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精算報告書（様式）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2026-05-27T06:43:28Z</dcterms:created>
  <dcterms:modified xsi:type="dcterms:W3CDTF">2026-05-27T06:43:50Z</dcterms:modified>
</cp:coreProperties>
</file>