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D660A012-8D67-4BFB-B744-A8CA093BAD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精算報告書（様式）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H21" i="1" l="1"/>
  <c r="D21" i="1"/>
  <c r="G21" i="1"/>
  <c r="G52" i="1" s="1"/>
  <c r="F21" i="2"/>
  <c r="F23" i="2"/>
  <c r="C23" i="2"/>
  <c r="F36" i="2"/>
  <c r="F26" i="2"/>
  <c r="F35" i="2"/>
  <c r="G26" i="2" l="1"/>
  <c r="G21" i="2"/>
  <c r="G52" i="2" s="1"/>
  <c r="D35" i="2"/>
  <c r="D39" i="2"/>
  <c r="G49" i="2"/>
  <c r="D49" i="2"/>
  <c r="H48" i="2"/>
  <c r="G46" i="2"/>
  <c r="D46" i="2"/>
  <c r="H45" i="2"/>
  <c r="G43" i="2"/>
  <c r="D43" i="2"/>
  <c r="G41" i="2"/>
  <c r="D41" i="2"/>
  <c r="G39" i="2"/>
  <c r="H38" i="2"/>
  <c r="G35" i="2"/>
  <c r="H34" i="2"/>
  <c r="G31" i="2"/>
  <c r="D31" i="2"/>
  <c r="G29" i="2"/>
  <c r="D29" i="2"/>
  <c r="H28" i="2"/>
  <c r="D26" i="2"/>
  <c r="H25" i="2"/>
  <c r="G23" i="2"/>
  <c r="D23" i="2"/>
  <c r="D21" i="2"/>
  <c r="H16" i="2"/>
  <c r="H15" i="2"/>
  <c r="G14" i="2"/>
  <c r="D14" i="2"/>
  <c r="H13" i="2"/>
  <c r="H12" i="2"/>
  <c r="G11" i="2"/>
  <c r="D11" i="2"/>
  <c r="H10" i="2"/>
  <c r="H28" i="1"/>
  <c r="H46" i="2" l="1"/>
  <c r="H49" i="2"/>
  <c r="H26" i="2"/>
  <c r="H43" i="2"/>
  <c r="H23" i="2"/>
  <c r="H35" i="2"/>
  <c r="H29" i="2"/>
  <c r="H31" i="2"/>
  <c r="D51" i="2"/>
  <c r="H39" i="2"/>
  <c r="H41" i="2"/>
  <c r="H11" i="2"/>
  <c r="D17" i="2"/>
  <c r="G17" i="2"/>
  <c r="H21" i="2"/>
  <c r="G51" i="2"/>
  <c r="H14" i="2"/>
  <c r="H38" i="1"/>
  <c r="H48" i="1"/>
  <c r="H45" i="1"/>
  <c r="H34" i="1"/>
  <c r="H25" i="1"/>
  <c r="G49" i="1"/>
  <c r="G46" i="1"/>
  <c r="G43" i="1"/>
  <c r="G41" i="1"/>
  <c r="H41" i="1" s="1"/>
  <c r="G39" i="1"/>
  <c r="G35" i="1"/>
  <c r="G31" i="1"/>
  <c r="G29" i="1"/>
  <c r="G26" i="1"/>
  <c r="G23" i="1"/>
  <c r="D46" i="1"/>
  <c r="D43" i="1"/>
  <c r="D41" i="1"/>
  <c r="D39" i="1"/>
  <c r="D35" i="1"/>
  <c r="D31" i="1"/>
  <c r="D29" i="1"/>
  <c r="D26" i="1"/>
  <c r="D23" i="1"/>
  <c r="G14" i="1"/>
  <c r="G11" i="1"/>
  <c r="H16" i="1"/>
  <c r="H15" i="1"/>
  <c r="H13" i="1"/>
  <c r="H12" i="1"/>
  <c r="D14" i="1"/>
  <c r="D11" i="1"/>
  <c r="H10" i="1"/>
  <c r="D17" i="1" l="1"/>
  <c r="H31" i="1"/>
  <c r="H17" i="2"/>
  <c r="H51" i="2"/>
  <c r="G55" i="2"/>
  <c r="H49" i="1"/>
  <c r="H46" i="1"/>
  <c r="H29" i="1"/>
  <c r="H43" i="1"/>
  <c r="H14" i="1"/>
  <c r="H23" i="1"/>
  <c r="H35" i="1"/>
  <c r="G51" i="1"/>
  <c r="H39" i="1"/>
  <c r="H26" i="1"/>
  <c r="G17" i="1"/>
  <c r="G55" i="1" s="1"/>
  <c r="D51" i="1"/>
  <c r="H11" i="1"/>
  <c r="H17" i="1" l="1"/>
  <c r="H51" i="1"/>
</calcChain>
</file>

<file path=xl/sharedStrings.xml><?xml version="1.0" encoding="utf-8"?>
<sst xmlns="http://schemas.openxmlformats.org/spreadsheetml/2006/main" count="124" uniqueCount="64">
  <si>
    <t>■収入</t>
  </si>
  <si>
    <t>種類</t>
  </si>
  <si>
    <t>収入総額</t>
  </si>
  <si>
    <t>■支出</t>
    <rPh sb="1" eb="3">
      <t>シシュツ</t>
    </rPh>
    <phoneticPr fontId="3"/>
  </si>
  <si>
    <t>②旅費交通費</t>
  </si>
  <si>
    <t>③通信運搬費</t>
  </si>
  <si>
    <t>④印刷製本費</t>
  </si>
  <si>
    <t>⑤消耗品費</t>
  </si>
  <si>
    <t>⑥消耗備品費</t>
  </si>
  <si>
    <t>⑦資料収集費</t>
  </si>
  <si>
    <t>⑧会議費</t>
  </si>
  <si>
    <t>⑨諸謝金</t>
  </si>
  <si>
    <t>⑩雑費</t>
  </si>
  <si>
    <t>申請プロジェクトへの参加費など</t>
    <phoneticPr fontId="3"/>
  </si>
  <si>
    <t>科目</t>
    <phoneticPr fontId="3"/>
  </si>
  <si>
    <r>
      <t>自己資金</t>
    </r>
    <r>
      <rPr>
        <sz val="9"/>
        <color rgb="FF000000"/>
        <rFont val="ＭＳ Ｐゴシック"/>
        <family val="3"/>
        <charset val="128"/>
      </rPr>
      <t>(他の助成金などを当てるのも可)</t>
    </r>
    <phoneticPr fontId="3"/>
  </si>
  <si>
    <t>①人件費　　Ａ</t>
    <phoneticPr fontId="3"/>
  </si>
  <si>
    <t>予算①</t>
    <rPh sb="0" eb="2">
      <t>ヨサン</t>
    </rPh>
    <phoneticPr fontId="3"/>
  </si>
  <si>
    <t>決算②</t>
    <rPh sb="0" eb="2">
      <t>ケッサン</t>
    </rPh>
    <phoneticPr fontId="3"/>
  </si>
  <si>
    <t>団体名：</t>
    <rPh sb="0" eb="2">
      <t>ダンタイ</t>
    </rPh>
    <rPh sb="2" eb="3">
      <t>メイ</t>
    </rPh>
    <phoneticPr fontId="3"/>
  </si>
  <si>
    <t>⑪その他</t>
    <rPh sb="3" eb="4">
      <t>タ</t>
    </rPh>
    <phoneticPr fontId="3"/>
  </si>
  <si>
    <t>支出総額 B</t>
    <phoneticPr fontId="3"/>
  </si>
  <si>
    <t>■剰余金の有無</t>
    <rPh sb="1" eb="4">
      <t>ジョウヨキン</t>
    </rPh>
    <rPh sb="5" eb="7">
      <t>ウム</t>
    </rPh>
    <phoneticPr fontId="3"/>
  </si>
  <si>
    <t>「収入の決算総額」と「支出の決算総額」の差異</t>
    <rPh sb="1" eb="3">
      <t>シュウニュウ</t>
    </rPh>
    <rPh sb="4" eb="6">
      <t>ケッサン</t>
    </rPh>
    <rPh sb="6" eb="8">
      <t>ソウガク</t>
    </rPh>
    <rPh sb="11" eb="13">
      <t>シシュツ</t>
    </rPh>
    <rPh sb="14" eb="16">
      <t>ケッサン</t>
    </rPh>
    <rPh sb="16" eb="18">
      <t>ソウガク</t>
    </rPh>
    <rPh sb="20" eb="22">
      <t>サイ</t>
    </rPh>
    <phoneticPr fontId="3"/>
  </si>
  <si>
    <t>本助成金　C</t>
    <phoneticPr fontId="3"/>
  </si>
  <si>
    <r>
      <t>人件費比率</t>
    </r>
    <r>
      <rPr>
        <sz val="8"/>
        <color theme="1"/>
        <rFont val="ＭＳ Ｐ明朝"/>
        <family val="1"/>
        <charset val="128"/>
      </rPr>
      <t>（人件費 Ａ /助成額 C×100）</t>
    </r>
    <rPh sb="13" eb="15">
      <t>ジョセイ</t>
    </rPh>
    <phoneticPr fontId="3"/>
  </si>
  <si>
    <t>助成できる人件費は助成額Cの50%までです。超過分は自己負担となります。</t>
    <rPh sb="0" eb="2">
      <t>ジョセイ</t>
    </rPh>
    <rPh sb="5" eb="8">
      <t>ジンケンヒ</t>
    </rPh>
    <rPh sb="9" eb="12">
      <t>ジョセイガク</t>
    </rPh>
    <rPh sb="22" eb="25">
      <t>チョウカブン</t>
    </rPh>
    <rPh sb="26" eb="30">
      <t>ジコフタン</t>
    </rPh>
    <phoneticPr fontId="3"/>
  </si>
  <si>
    <t>この金額がプラスとなった場合は、ご返金いただくことになります。</t>
    <phoneticPr fontId="3"/>
  </si>
  <si>
    <t>内訳（積算根拠）</t>
    <rPh sb="0" eb="2">
      <t>ウチワケ</t>
    </rPh>
    <rPh sb="3" eb="5">
      <t>セキサン</t>
    </rPh>
    <rPh sb="5" eb="7">
      <t>コンキョ</t>
    </rPh>
    <phoneticPr fontId="3"/>
  </si>
  <si>
    <t>金額</t>
    <rPh sb="0" eb="2">
      <t>キンガク</t>
    </rPh>
    <phoneticPr fontId="3"/>
  </si>
  <si>
    <t>小計</t>
    <rPh sb="0" eb="2">
      <t>ショウケイ</t>
    </rPh>
    <phoneticPr fontId="3"/>
  </si>
  <si>
    <t>差異
（②－①）</t>
    <rPh sb="0" eb="2">
      <t>サイ</t>
    </rPh>
    <phoneticPr fontId="3"/>
  </si>
  <si>
    <t>備考
（予算からの変更理由）</t>
    <rPh sb="0" eb="2">
      <t>ビコウ</t>
    </rPh>
    <rPh sb="4" eb="6">
      <t>ヨサン</t>
    </rPh>
    <rPh sb="9" eb="11">
      <t>ヘンコウ</t>
    </rPh>
    <rPh sb="11" eb="13">
      <t>リユウ</t>
    </rPh>
    <phoneticPr fontId="3"/>
  </si>
  <si>
    <t>受付番号　　－</t>
    <rPh sb="0" eb="2">
      <t>ウケツケ</t>
    </rPh>
    <rPh sb="2" eb="4">
      <t>バンゴウ</t>
    </rPh>
    <phoneticPr fontId="3"/>
  </si>
  <si>
    <t>提出日：２０　　年　　月　　日</t>
    <rPh sb="0" eb="2">
      <t>テイシュツ</t>
    </rPh>
    <rPh sb="2" eb="3">
      <t>ビ</t>
    </rPh>
    <rPh sb="8" eb="9">
      <t>ネン</t>
    </rPh>
    <rPh sb="11" eb="12">
      <t>ガツ</t>
    </rPh>
    <rPh sb="14" eb="15">
      <t>ニチ</t>
    </rPh>
    <phoneticPr fontId="12"/>
  </si>
  <si>
    <t>参加費1000円×35人</t>
    <rPh sb="0" eb="3">
      <t>サンカヒ</t>
    </rPh>
    <rPh sb="7" eb="8">
      <t>エン</t>
    </rPh>
    <rPh sb="11" eb="12">
      <t>ニン</t>
    </rPh>
    <phoneticPr fontId="3"/>
  </si>
  <si>
    <t>参加者が予定より少なかった。</t>
    <rPh sb="0" eb="3">
      <t>サンカシャ</t>
    </rPh>
    <rPh sb="4" eb="6">
      <t>ヨテイ</t>
    </rPh>
    <rPh sb="8" eb="9">
      <t>スク</t>
    </rPh>
    <phoneticPr fontId="3"/>
  </si>
  <si>
    <t>イベント会場費</t>
    <rPh sb="4" eb="6">
      <t>カイジョウ</t>
    </rPh>
    <rPh sb="6" eb="7">
      <t>ヒ</t>
    </rPh>
    <phoneticPr fontId="3"/>
  </si>
  <si>
    <t>イベント会場費：20,000円×1日</t>
    <rPh sb="4" eb="6">
      <t>カイジョウ</t>
    </rPh>
    <rPh sb="6" eb="7">
      <t>ヒ</t>
    </rPh>
    <rPh sb="14" eb="15">
      <t>エン</t>
    </rPh>
    <rPh sb="17" eb="18">
      <t>ニチ</t>
    </rPh>
    <phoneticPr fontId="3"/>
  </si>
  <si>
    <t>予定会場より安価な会場を借りられたため。</t>
    <rPh sb="0" eb="2">
      <t>ヨテイ</t>
    </rPh>
    <rPh sb="2" eb="4">
      <t>カイジョウ</t>
    </rPh>
    <rPh sb="6" eb="8">
      <t>アンカ</t>
    </rPh>
    <rPh sb="9" eb="11">
      <t>カイジョウ</t>
    </rPh>
    <rPh sb="12" eb="13">
      <t>カ</t>
    </rPh>
    <phoneticPr fontId="3"/>
  </si>
  <si>
    <t>チラシ印刷費：1000枚</t>
    <rPh sb="3" eb="5">
      <t>インサツ</t>
    </rPh>
    <rPh sb="5" eb="6">
      <t>ヒ</t>
    </rPh>
    <rPh sb="11" eb="12">
      <t>マイ</t>
    </rPh>
    <phoneticPr fontId="3"/>
  </si>
  <si>
    <t>机：24800円×2台</t>
    <rPh sb="0" eb="1">
      <t>ツクエ</t>
    </rPh>
    <rPh sb="7" eb="8">
      <t>エン</t>
    </rPh>
    <rPh sb="10" eb="11">
      <t>ダイ</t>
    </rPh>
    <phoneticPr fontId="3"/>
  </si>
  <si>
    <t>紙コップ、紙皿</t>
    <rPh sb="0" eb="1">
      <t>カミ</t>
    </rPh>
    <rPh sb="5" eb="6">
      <t>カミ</t>
    </rPh>
    <rPh sb="6" eb="7">
      <t>ザラ</t>
    </rPh>
    <phoneticPr fontId="3"/>
  </si>
  <si>
    <t>机2台</t>
    <rPh sb="0" eb="1">
      <t>ツクエ</t>
    </rPh>
    <rPh sb="2" eb="3">
      <t>ダイ</t>
    </rPh>
    <phoneticPr fontId="3"/>
  </si>
  <si>
    <t>紙コップ、紙皿</t>
    <rPh sb="0" eb="1">
      <t>カミ</t>
    </rPh>
    <rPh sb="5" eb="6">
      <t>カミ</t>
    </rPh>
    <rPh sb="6" eb="7">
      <t>サラ</t>
    </rPh>
    <phoneticPr fontId="3"/>
  </si>
  <si>
    <t>チラシ郵送代</t>
    <rPh sb="3" eb="5">
      <t>ユウソウ</t>
    </rPh>
    <rPh sb="5" eb="6">
      <t>ダイ</t>
    </rPh>
    <phoneticPr fontId="3"/>
  </si>
  <si>
    <t>チラシ郵送代：94円×120通</t>
    <rPh sb="3" eb="5">
      <t>ユウソウ</t>
    </rPh>
    <rPh sb="5" eb="6">
      <t>ダイ</t>
    </rPh>
    <rPh sb="9" eb="10">
      <t>エン</t>
    </rPh>
    <rPh sb="14" eb="15">
      <t>ツウ</t>
    </rPh>
    <phoneticPr fontId="3"/>
  </si>
  <si>
    <t>イス8脚</t>
    <rPh sb="3" eb="4">
      <t>キャク</t>
    </rPh>
    <phoneticPr fontId="3"/>
  </si>
  <si>
    <t>イス：4980円×8脚</t>
    <rPh sb="7" eb="8">
      <t>エン</t>
    </rPh>
    <rPh sb="10" eb="11">
      <t>キャク</t>
    </rPh>
    <phoneticPr fontId="3"/>
  </si>
  <si>
    <t>アルバイト人件費</t>
    <rPh sb="5" eb="8">
      <t>ジンケンヒ</t>
    </rPh>
    <phoneticPr fontId="3"/>
  </si>
  <si>
    <t>ボランティア交通費：500円×4人×10日</t>
    <rPh sb="6" eb="9">
      <t>コウツウヒ</t>
    </rPh>
    <rPh sb="13" eb="14">
      <t>エン</t>
    </rPh>
    <rPh sb="16" eb="17">
      <t>ニン</t>
    </rPh>
    <rPh sb="20" eb="21">
      <t>ニチ</t>
    </rPh>
    <phoneticPr fontId="3"/>
  </si>
  <si>
    <t>アルバイト人件費：時給1200円×80時間</t>
    <rPh sb="5" eb="8">
      <t>ジンケンヒ</t>
    </rPh>
    <rPh sb="9" eb="11">
      <t>ジキュウ</t>
    </rPh>
    <rPh sb="15" eb="16">
      <t>エン</t>
    </rPh>
    <rPh sb="19" eb="21">
      <t>ジカン</t>
    </rPh>
    <phoneticPr fontId="3"/>
  </si>
  <si>
    <t>団体負担金</t>
    <rPh sb="0" eb="2">
      <t>ダンタイ</t>
    </rPh>
    <rPh sb="2" eb="4">
      <t>フタン</t>
    </rPh>
    <rPh sb="4" eb="5">
      <t>キン</t>
    </rPh>
    <phoneticPr fontId="3"/>
  </si>
  <si>
    <t>講師講演料</t>
    <rPh sb="0" eb="2">
      <t>コウシ</t>
    </rPh>
    <rPh sb="2" eb="4">
      <t>コウエン</t>
    </rPh>
    <rPh sb="4" eb="5">
      <t>リョウ</t>
    </rPh>
    <phoneticPr fontId="3"/>
  </si>
  <si>
    <t>講師講演料：20,000円×1人</t>
    <rPh sb="0" eb="2">
      <t>コウシ</t>
    </rPh>
    <rPh sb="2" eb="4">
      <t>コウエン</t>
    </rPh>
    <rPh sb="4" eb="5">
      <t>リョウ</t>
    </rPh>
    <rPh sb="12" eb="13">
      <t>エン</t>
    </rPh>
    <rPh sb="15" eb="16">
      <t>ニン</t>
    </rPh>
    <phoneticPr fontId="3"/>
  </si>
  <si>
    <t>参加費1000円×30人</t>
    <rPh sb="0" eb="3">
      <t>サンカヒ</t>
    </rPh>
    <rPh sb="7" eb="8">
      <t>エン</t>
    </rPh>
    <rPh sb="11" eb="12">
      <t>ニン</t>
    </rPh>
    <phoneticPr fontId="3"/>
  </si>
  <si>
    <t>2025年度「自立援助ホーム支援助成」 精算報告書</t>
    <rPh sb="4" eb="6">
      <t>ネンド</t>
    </rPh>
    <rPh sb="7" eb="11">
      <t>ジリツエンジョ</t>
    </rPh>
    <rPh sb="14" eb="16">
      <t>シエン</t>
    </rPh>
    <rPh sb="16" eb="18">
      <t>ジョセイ</t>
    </rPh>
    <rPh sb="20" eb="22">
      <t>セイサン</t>
    </rPh>
    <rPh sb="22" eb="25">
      <t>ホウコクショ</t>
    </rPh>
    <phoneticPr fontId="12"/>
  </si>
  <si>
    <r>
      <t>①人件費　</t>
    </r>
    <r>
      <rPr>
        <b/>
        <sz val="10"/>
        <color rgb="FF000000"/>
        <rFont val="ＭＳ Ｐゴシック"/>
        <family val="3"/>
        <charset val="128"/>
      </rPr>
      <t>B</t>
    </r>
    <phoneticPr fontId="3"/>
  </si>
  <si>
    <r>
      <t>本助成金　</t>
    </r>
    <r>
      <rPr>
        <b/>
        <sz val="10"/>
        <color rgb="FF000000"/>
        <rFont val="ＭＳ Ｐゴシック"/>
        <family val="3"/>
        <charset val="128"/>
      </rPr>
      <t>A</t>
    </r>
    <phoneticPr fontId="3"/>
  </si>
  <si>
    <r>
      <t>人件費比率</t>
    </r>
    <r>
      <rPr>
        <sz val="8"/>
        <color theme="1"/>
        <rFont val="ＭＳ Ｐ明朝"/>
        <family val="1"/>
        <charset val="128"/>
      </rPr>
      <t xml:space="preserve">（人件費 </t>
    </r>
    <r>
      <rPr>
        <b/>
        <sz val="8"/>
        <color theme="1"/>
        <rFont val="ＭＳ Ｐ明朝"/>
        <family val="1"/>
        <charset val="128"/>
      </rPr>
      <t>B</t>
    </r>
    <r>
      <rPr>
        <sz val="8"/>
        <color theme="1"/>
        <rFont val="ＭＳ Ｐ明朝"/>
        <family val="1"/>
        <charset val="128"/>
      </rPr>
      <t xml:space="preserve"> /助成額 </t>
    </r>
    <r>
      <rPr>
        <b/>
        <sz val="8"/>
        <color theme="1"/>
        <rFont val="ＭＳ Ｐ明朝"/>
        <family val="1"/>
        <charset val="128"/>
      </rPr>
      <t xml:space="preserve">A </t>
    </r>
    <r>
      <rPr>
        <sz val="8"/>
        <color theme="1"/>
        <rFont val="ＭＳ Ｐ明朝"/>
        <family val="1"/>
        <charset val="128"/>
      </rPr>
      <t>×100）</t>
    </r>
    <rPh sb="13" eb="15">
      <t>ジョセイ</t>
    </rPh>
    <phoneticPr fontId="3"/>
  </si>
  <si>
    <t>助成できる人件費(B)は助成額(A)の50%までです。超過分は自己負担となります。</t>
    <rPh sb="0" eb="2">
      <t>ジョセイ</t>
    </rPh>
    <rPh sb="5" eb="8">
      <t>ジンケンヒ</t>
    </rPh>
    <rPh sb="12" eb="15">
      <t>ジョセイガク</t>
    </rPh>
    <rPh sb="27" eb="30">
      <t>チョウカブン</t>
    </rPh>
    <rPh sb="31" eb="35">
      <t>ジコフタン</t>
    </rPh>
    <phoneticPr fontId="3"/>
  </si>
  <si>
    <t>支出総額</t>
    <phoneticPr fontId="3"/>
  </si>
  <si>
    <t>支出総額と同額になるようにしてください→</t>
    <phoneticPr fontId="3"/>
  </si>
  <si>
    <t>収入総額と同額になるようにしてください→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</si>
</sst>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31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entury"/>
      <family val="1"/>
    </font>
    <font>
      <sz val="11"/>
      <color rgb="FF00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104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 diagonalUp="1"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ck">
        <color indexed="64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2" fillId="3" borderId="7" xfId="0" applyFont="1" applyFill="1" applyBorder="1" applyAlignment="1">
      <alignment horizontal="justify" vertical="center" wrapText="1"/>
    </xf>
    <xf numFmtId="49" fontId="1" fillId="0" borderId="5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0" fontId="6" fillId="0" borderId="26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7" xfId="0" applyFont="1" applyBorder="1">
      <alignment vertical="center"/>
    </xf>
    <xf numFmtId="49" fontId="1" fillId="0" borderId="38" xfId="0" applyNumberFormat="1" applyFont="1" applyBorder="1">
      <alignment vertical="center"/>
    </xf>
    <xf numFmtId="0" fontId="6" fillId="0" borderId="39" xfId="0" applyFont="1" applyBorder="1">
      <alignment vertical="center"/>
    </xf>
    <xf numFmtId="0" fontId="2" fillId="0" borderId="0" xfId="0" applyFont="1" applyAlignment="1"/>
    <xf numFmtId="0" fontId="1" fillId="3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4" fillId="0" borderId="0" xfId="0" applyFont="1">
      <alignment vertical="center"/>
    </xf>
    <xf numFmtId="0" fontId="6" fillId="0" borderId="41" xfId="0" applyFont="1" applyBorder="1">
      <alignment vertical="center"/>
    </xf>
    <xf numFmtId="176" fontId="4" fillId="3" borderId="53" xfId="0" applyNumberFormat="1" applyFont="1" applyFill="1" applyBorder="1">
      <alignment vertical="center"/>
    </xf>
    <xf numFmtId="5" fontId="4" fillId="3" borderId="47" xfId="0" applyNumberFormat="1" applyFont="1" applyFill="1" applyBorder="1">
      <alignment vertical="center"/>
    </xf>
    <xf numFmtId="5" fontId="10" fillId="2" borderId="46" xfId="0" applyNumberFormat="1" applyFont="1" applyFill="1" applyBorder="1" applyAlignment="1">
      <alignment horizontal="right" vertical="center" wrapText="1"/>
    </xf>
    <xf numFmtId="5" fontId="6" fillId="0" borderId="4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56" xfId="0" applyFont="1" applyBorder="1">
      <alignment vertical="center"/>
    </xf>
    <xf numFmtId="0" fontId="6" fillId="0" borderId="57" xfId="0" applyFont="1" applyBorder="1">
      <alignment vertical="center"/>
    </xf>
    <xf numFmtId="3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5" fontId="6" fillId="0" borderId="61" xfId="0" applyNumberFormat="1" applyFont="1" applyBorder="1">
      <alignment vertical="center"/>
    </xf>
    <xf numFmtId="5" fontId="4" fillId="3" borderId="58" xfId="0" applyNumberFormat="1" applyFont="1" applyFill="1" applyBorder="1">
      <alignment vertical="center"/>
    </xf>
    <xf numFmtId="5" fontId="4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57" xfId="0" applyFont="1" applyBorder="1">
      <alignment vertical="center"/>
    </xf>
    <xf numFmtId="3" fontId="15" fillId="0" borderId="0" xfId="0" applyNumberFormat="1" applyFont="1">
      <alignment vertical="center"/>
    </xf>
    <xf numFmtId="3" fontId="18" fillId="0" borderId="22" xfId="0" applyNumberFormat="1" applyFont="1" applyBorder="1">
      <alignment vertical="center"/>
    </xf>
    <xf numFmtId="3" fontId="18" fillId="0" borderId="3" xfId="0" applyNumberFormat="1" applyFont="1" applyBorder="1">
      <alignment vertical="center"/>
    </xf>
    <xf numFmtId="3" fontId="18" fillId="0" borderId="30" xfId="0" applyNumberFormat="1" applyFont="1" applyBorder="1">
      <alignment vertical="center"/>
    </xf>
    <xf numFmtId="3" fontId="18" fillId="0" borderId="33" xfId="0" applyNumberFormat="1" applyFont="1" applyBorder="1">
      <alignment vertical="center"/>
    </xf>
    <xf numFmtId="3" fontId="18" fillId="0" borderId="14" xfId="0" applyNumberFormat="1" applyFont="1" applyBorder="1">
      <alignment vertical="center"/>
    </xf>
    <xf numFmtId="3" fontId="18" fillId="0" borderId="17" xfId="0" applyNumberFormat="1" applyFont="1" applyBorder="1">
      <alignment vertical="center"/>
    </xf>
    <xf numFmtId="3" fontId="18" fillId="0" borderId="36" xfId="0" applyNumberFormat="1" applyFont="1" applyBorder="1">
      <alignment vertical="center"/>
    </xf>
    <xf numFmtId="3" fontId="18" fillId="0" borderId="20" xfId="0" applyNumberFormat="1" applyFont="1" applyBorder="1">
      <alignment vertical="center"/>
    </xf>
    <xf numFmtId="5" fontId="6" fillId="0" borderId="60" xfId="0" applyNumberFormat="1" applyFont="1" applyBorder="1" applyAlignment="1">
      <alignment horizontal="right" vertical="center"/>
    </xf>
    <xf numFmtId="5" fontId="1" fillId="3" borderId="59" xfId="0" applyNumberFormat="1" applyFont="1" applyFill="1" applyBorder="1" applyAlignment="1">
      <alignment horizontal="right" vertical="center"/>
    </xf>
    <xf numFmtId="5" fontId="1" fillId="3" borderId="52" xfId="0" applyNumberFormat="1" applyFont="1" applyFill="1" applyBorder="1" applyAlignment="1">
      <alignment horizontal="right" vertical="center"/>
    </xf>
    <xf numFmtId="9" fontId="8" fillId="0" borderId="40" xfId="0" applyNumberFormat="1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177" fontId="6" fillId="0" borderId="7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5" fontId="4" fillId="0" borderId="75" xfId="0" applyNumberFormat="1" applyFont="1" applyBorder="1">
      <alignment vertical="center"/>
    </xf>
    <xf numFmtId="5" fontId="14" fillId="0" borderId="43" xfId="0" applyNumberFormat="1" applyFont="1" applyBorder="1" applyAlignment="1">
      <alignment horizontal="left" vertical="center" wrapText="1"/>
    </xf>
    <xf numFmtId="0" fontId="6" fillId="0" borderId="27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0" xfId="0" applyFont="1" applyBorder="1">
      <alignment vertical="center"/>
    </xf>
    <xf numFmtId="0" fontId="6" fillId="3" borderId="83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center" vertical="center"/>
    </xf>
    <xf numFmtId="0" fontId="6" fillId="3" borderId="94" xfId="0" applyFont="1" applyFill="1" applyBorder="1" applyAlignment="1">
      <alignment horizontal="center" vertical="center"/>
    </xf>
    <xf numFmtId="5" fontId="10" fillId="2" borderId="79" xfId="0" applyNumberFormat="1" applyFont="1" applyFill="1" applyBorder="1" applyAlignment="1">
      <alignment horizontal="right" vertical="center" wrapText="1"/>
    </xf>
    <xf numFmtId="0" fontId="6" fillId="0" borderId="96" xfId="0" applyFont="1" applyBorder="1">
      <alignment vertical="center"/>
    </xf>
    <xf numFmtId="0" fontId="6" fillId="0" borderId="97" xfId="0" applyFont="1" applyBorder="1">
      <alignment vertical="center"/>
    </xf>
    <xf numFmtId="0" fontId="6" fillId="0" borderId="98" xfId="0" applyFont="1" applyBorder="1">
      <alignment vertical="center"/>
    </xf>
    <xf numFmtId="0" fontId="6" fillId="0" borderId="99" xfId="0" applyFont="1" applyBorder="1">
      <alignment vertical="center"/>
    </xf>
    <xf numFmtId="176" fontId="10" fillId="2" borderId="101" xfId="0" applyNumberFormat="1" applyFont="1" applyFill="1" applyBorder="1" applyAlignment="1">
      <alignment horizontal="right" vertical="center" wrapText="1"/>
    </xf>
    <xf numFmtId="38" fontId="6" fillId="0" borderId="30" xfId="1" applyFont="1" applyBorder="1">
      <alignment vertical="center"/>
    </xf>
    <xf numFmtId="38" fontId="6" fillId="0" borderId="14" xfId="1" applyFont="1" applyBorder="1">
      <alignment vertical="center"/>
    </xf>
    <xf numFmtId="38" fontId="17" fillId="0" borderId="17" xfId="1" applyFont="1" applyBorder="1">
      <alignment vertical="center"/>
    </xf>
    <xf numFmtId="38" fontId="17" fillId="0" borderId="92" xfId="1" applyFont="1" applyBorder="1">
      <alignment vertical="center"/>
    </xf>
    <xf numFmtId="38" fontId="17" fillId="0" borderId="20" xfId="1" applyFont="1" applyBorder="1">
      <alignment vertical="center"/>
    </xf>
    <xf numFmtId="38" fontId="18" fillId="0" borderId="17" xfId="1" applyFont="1" applyBorder="1">
      <alignment vertical="center"/>
    </xf>
    <xf numFmtId="38" fontId="18" fillId="0" borderId="92" xfId="1" applyFont="1" applyBorder="1">
      <alignment vertical="center"/>
    </xf>
    <xf numFmtId="38" fontId="18" fillId="0" borderId="20" xfId="1" applyFont="1" applyBorder="1">
      <alignment vertical="center"/>
    </xf>
    <xf numFmtId="38" fontId="6" fillId="0" borderId="17" xfId="1" applyFont="1" applyBorder="1">
      <alignment vertical="center"/>
    </xf>
    <xf numFmtId="0" fontId="22" fillId="0" borderId="37" xfId="0" applyFont="1" applyBorder="1">
      <alignment vertical="center"/>
    </xf>
    <xf numFmtId="0" fontId="22" fillId="0" borderId="57" xfId="0" applyFont="1" applyBorder="1">
      <alignment vertical="center"/>
    </xf>
    <xf numFmtId="5" fontId="22" fillId="0" borderId="61" xfId="0" applyNumberFormat="1" applyFont="1" applyBorder="1">
      <alignment vertical="center"/>
    </xf>
    <xf numFmtId="5" fontId="22" fillId="0" borderId="60" xfId="0" applyNumberFormat="1" applyFont="1" applyBorder="1" applyAlignment="1">
      <alignment horizontal="right" vertical="center"/>
    </xf>
    <xf numFmtId="49" fontId="23" fillId="0" borderId="5" xfId="0" applyNumberFormat="1" applyFont="1" applyBorder="1">
      <alignment vertical="center"/>
    </xf>
    <xf numFmtId="38" fontId="23" fillId="0" borderId="17" xfId="1" applyFont="1" applyBorder="1">
      <alignment vertical="center"/>
    </xf>
    <xf numFmtId="38" fontId="22" fillId="0" borderId="30" xfId="1" applyFont="1" applyBorder="1">
      <alignment vertical="center"/>
    </xf>
    <xf numFmtId="49" fontId="24" fillId="0" borderId="13" xfId="0" applyNumberFormat="1" applyFont="1" applyBorder="1">
      <alignment vertical="center"/>
    </xf>
    <xf numFmtId="38" fontId="22" fillId="0" borderId="14" xfId="1" applyFont="1" applyBorder="1">
      <alignment vertical="center"/>
    </xf>
    <xf numFmtId="0" fontId="22" fillId="0" borderId="16" xfId="0" applyFont="1" applyBorder="1">
      <alignment vertical="center"/>
    </xf>
    <xf numFmtId="38" fontId="22" fillId="0" borderId="17" xfId="1" applyFont="1" applyBorder="1">
      <alignment vertical="center"/>
    </xf>
    <xf numFmtId="0" fontId="22" fillId="0" borderId="39" xfId="0" applyFont="1" applyBorder="1">
      <alignment vertical="center"/>
    </xf>
    <xf numFmtId="38" fontId="22" fillId="0" borderId="92" xfId="1" applyFont="1" applyBorder="1">
      <alignment vertical="center"/>
    </xf>
    <xf numFmtId="0" fontId="22" fillId="0" borderId="19" xfId="0" applyFont="1" applyBorder="1">
      <alignment vertical="center"/>
    </xf>
    <xf numFmtId="38" fontId="22" fillId="0" borderId="20" xfId="1" applyFont="1" applyBorder="1">
      <alignment vertical="center"/>
    </xf>
    <xf numFmtId="0" fontId="22" fillId="0" borderId="28" xfId="0" applyFont="1" applyBorder="1">
      <alignment vertical="center"/>
    </xf>
    <xf numFmtId="0" fontId="22" fillId="0" borderId="29" xfId="0" applyFont="1" applyBorder="1">
      <alignment vertical="center"/>
    </xf>
    <xf numFmtId="0" fontId="23" fillId="0" borderId="29" xfId="0" applyFont="1" applyBorder="1">
      <alignment vertical="center"/>
    </xf>
    <xf numFmtId="0" fontId="22" fillId="0" borderId="0" xfId="0" applyFont="1">
      <alignment vertical="center"/>
    </xf>
    <xf numFmtId="0" fontId="22" fillId="0" borderId="97" xfId="0" applyFont="1" applyBorder="1">
      <alignment vertical="center"/>
    </xf>
    <xf numFmtId="0" fontId="22" fillId="0" borderId="21" xfId="0" applyFont="1" applyBorder="1">
      <alignment vertical="center"/>
    </xf>
    <xf numFmtId="0" fontId="22" fillId="0" borderId="98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99" xfId="0" applyFont="1" applyBorder="1">
      <alignment vertical="center"/>
    </xf>
    <xf numFmtId="0" fontId="22" fillId="0" borderId="32" xfId="0" applyFont="1" applyBorder="1">
      <alignment vertical="center"/>
    </xf>
    <xf numFmtId="0" fontId="22" fillId="0" borderId="35" xfId="0" applyFont="1" applyBorder="1">
      <alignment vertical="center"/>
    </xf>
    <xf numFmtId="0" fontId="22" fillId="0" borderId="34" xfId="0" applyFont="1" applyBorder="1">
      <alignment vertical="center"/>
    </xf>
    <xf numFmtId="0" fontId="24" fillId="2" borderId="0" xfId="0" applyFont="1" applyFill="1" applyAlignment="1">
      <alignment horizontal="justify" vertical="center" wrapText="1"/>
    </xf>
    <xf numFmtId="3" fontId="25" fillId="2" borderId="30" xfId="0" applyNumberFormat="1" applyFont="1" applyFill="1" applyBorder="1" applyAlignment="1">
      <alignment horizontal="justify" vertical="center" wrapText="1"/>
    </xf>
    <xf numFmtId="5" fontId="26" fillId="2" borderId="79" xfId="0" applyNumberFormat="1" applyFont="1" applyFill="1" applyBorder="1" applyAlignment="1">
      <alignment horizontal="right" vertical="center" wrapText="1"/>
    </xf>
    <xf numFmtId="5" fontId="26" fillId="2" borderId="100" xfId="0" applyNumberFormat="1" applyFont="1" applyFill="1" applyBorder="1" applyAlignment="1">
      <alignment horizontal="right" vertical="center" wrapText="1"/>
    </xf>
    <xf numFmtId="3" fontId="26" fillId="2" borderId="62" xfId="0" applyNumberFormat="1" applyFont="1" applyFill="1" applyBorder="1" applyAlignment="1">
      <alignment horizontal="justify" vertical="center" wrapText="1"/>
    </xf>
    <xf numFmtId="176" fontId="26" fillId="2" borderId="101" xfId="0" applyNumberFormat="1" applyFont="1" applyFill="1" applyBorder="1" applyAlignment="1">
      <alignment horizontal="right" vertical="center" wrapText="1"/>
    </xf>
    <xf numFmtId="5" fontId="26" fillId="2" borderId="46" xfId="0" applyNumberFormat="1" applyFont="1" applyFill="1" applyBorder="1" applyAlignment="1">
      <alignment horizontal="right" vertical="center" wrapText="1"/>
    </xf>
    <xf numFmtId="5" fontId="6" fillId="0" borderId="43" xfId="0" applyNumberFormat="1" applyFont="1" applyBorder="1" applyAlignment="1">
      <alignment horizontal="left" vertical="center" wrapText="1"/>
    </xf>
    <xf numFmtId="38" fontId="22" fillId="0" borderId="3" xfId="1" applyFont="1" applyBorder="1">
      <alignment vertical="center"/>
    </xf>
    <xf numFmtId="38" fontId="22" fillId="0" borderId="33" xfId="1" applyFont="1" applyBorder="1">
      <alignment vertical="center"/>
    </xf>
    <xf numFmtId="38" fontId="22" fillId="0" borderId="36" xfId="1" applyFont="1" applyBorder="1">
      <alignment vertical="center"/>
    </xf>
    <xf numFmtId="38" fontId="22" fillId="0" borderId="22" xfId="1" applyFont="1" applyBorder="1">
      <alignment vertical="center"/>
    </xf>
    <xf numFmtId="38" fontId="23" fillId="0" borderId="30" xfId="1" applyFont="1" applyBorder="1">
      <alignment vertical="center"/>
    </xf>
    <xf numFmtId="0" fontId="23" fillId="0" borderId="99" xfId="0" applyFont="1" applyBorder="1">
      <alignment vertical="center"/>
    </xf>
    <xf numFmtId="38" fontId="23" fillId="0" borderId="3" xfId="1" applyFont="1" applyBorder="1">
      <alignment vertical="center"/>
    </xf>
    <xf numFmtId="0" fontId="23" fillId="0" borderId="0" xfId="0" applyFont="1">
      <alignment vertical="center"/>
    </xf>
    <xf numFmtId="0" fontId="23" fillId="0" borderId="28" xfId="0" applyFont="1" applyBorder="1">
      <alignment vertical="center"/>
    </xf>
    <xf numFmtId="38" fontId="23" fillId="0" borderId="14" xfId="1" applyFont="1" applyBorder="1">
      <alignment vertical="center"/>
    </xf>
    <xf numFmtId="0" fontId="23" fillId="0" borderId="21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32" xfId="0" applyFont="1" applyBorder="1">
      <alignment vertical="center"/>
    </xf>
    <xf numFmtId="38" fontId="23" fillId="0" borderId="33" xfId="1" applyFont="1" applyBorder="1">
      <alignment vertical="center"/>
    </xf>
    <xf numFmtId="0" fontId="23" fillId="0" borderId="35" xfId="0" applyFont="1" applyBorder="1">
      <alignment vertical="center"/>
    </xf>
    <xf numFmtId="38" fontId="23" fillId="0" borderId="36" xfId="1" applyFont="1" applyBorder="1">
      <alignment vertical="center"/>
    </xf>
    <xf numFmtId="38" fontId="23" fillId="0" borderId="22" xfId="1" applyFont="1" applyBorder="1">
      <alignment vertical="center"/>
    </xf>
    <xf numFmtId="0" fontId="23" fillId="0" borderId="97" xfId="0" applyFont="1" applyBorder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96" xfId="0" applyFont="1" applyBorder="1">
      <alignment vertical="center"/>
    </xf>
    <xf numFmtId="38" fontId="23" fillId="0" borderId="27" xfId="1" applyFont="1" applyBorder="1">
      <alignment vertical="center"/>
    </xf>
    <xf numFmtId="0" fontId="23" fillId="0" borderId="26" xfId="0" applyFont="1" applyBorder="1">
      <alignment vertical="center"/>
    </xf>
    <xf numFmtId="0" fontId="23" fillId="0" borderId="16" xfId="0" applyFont="1" applyBorder="1">
      <alignment vertical="center"/>
    </xf>
    <xf numFmtId="49" fontId="23" fillId="0" borderId="38" xfId="0" applyNumberFormat="1" applyFont="1" applyBorder="1">
      <alignment vertical="center"/>
    </xf>
    <xf numFmtId="5" fontId="1" fillId="2" borderId="102" xfId="0" applyNumberFormat="1" applyFont="1" applyFill="1" applyBorder="1" applyAlignment="1">
      <alignment horizontal="right" vertical="center"/>
    </xf>
    <xf numFmtId="5" fontId="1" fillId="2" borderId="103" xfId="0" applyNumberFormat="1" applyFont="1" applyFill="1" applyBorder="1" applyAlignment="1">
      <alignment horizontal="right" vertical="center"/>
    </xf>
    <xf numFmtId="0" fontId="1" fillId="2" borderId="102" xfId="0" applyFont="1" applyFill="1" applyBorder="1" applyAlignment="1">
      <alignment horizontal="right" vertical="center" wrapText="1"/>
    </xf>
    <xf numFmtId="0" fontId="1" fillId="2" borderId="103" xfId="0" applyFont="1" applyFill="1" applyBorder="1" applyAlignment="1">
      <alignment horizontal="right" vertical="center" wrapText="1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5" fontId="6" fillId="3" borderId="68" xfId="0" applyNumberFormat="1" applyFont="1" applyFill="1" applyBorder="1" applyAlignment="1">
      <alignment horizontal="right" vertical="center"/>
    </xf>
    <xf numFmtId="5" fontId="6" fillId="3" borderId="69" xfId="0" applyNumberFormat="1" applyFont="1" applyFill="1" applyBorder="1" applyAlignment="1">
      <alignment horizontal="right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" fontId="6" fillId="0" borderId="78" xfId="0" applyNumberFormat="1" applyFont="1" applyBorder="1" applyAlignment="1">
      <alignment horizontal="right" vertical="center"/>
    </xf>
    <xf numFmtId="5" fontId="6" fillId="0" borderId="79" xfId="0" applyNumberFormat="1" applyFont="1" applyBorder="1" applyAlignment="1">
      <alignment horizontal="right" vertical="center"/>
    </xf>
    <xf numFmtId="5" fontId="6" fillId="0" borderId="77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31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5" fontId="6" fillId="0" borderId="76" xfId="0" applyNumberFormat="1" applyFont="1" applyBorder="1" applyAlignment="1">
      <alignment horizontal="right" vertical="center"/>
    </xf>
    <xf numFmtId="176" fontId="6" fillId="0" borderId="66" xfId="0" applyNumberFormat="1" applyFont="1" applyBorder="1" applyAlignment="1">
      <alignment horizontal="right" vertical="center"/>
    </xf>
    <xf numFmtId="176" fontId="6" fillId="0" borderId="6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1" fillId="3" borderId="8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1" xfId="0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center" vertical="center" wrapText="1"/>
    </xf>
    <xf numFmtId="0" fontId="6" fillId="3" borderId="87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 wrapText="1"/>
    </xf>
    <xf numFmtId="0" fontId="6" fillId="3" borderId="89" xfId="0" applyFont="1" applyFill="1" applyBorder="1" applyAlignment="1">
      <alignment horizontal="center" vertical="center"/>
    </xf>
    <xf numFmtId="0" fontId="6" fillId="3" borderId="82" xfId="0" applyFont="1" applyFill="1" applyBorder="1" applyAlignment="1">
      <alignment horizontal="center" vertical="center"/>
    </xf>
    <xf numFmtId="5" fontId="1" fillId="0" borderId="4" xfId="0" applyNumberFormat="1" applyFont="1" applyBorder="1" applyAlignment="1">
      <alignment horizontal="right" vertical="center" wrapText="1"/>
    </xf>
    <xf numFmtId="5" fontId="1" fillId="0" borderId="31" xfId="0" applyNumberFormat="1" applyFont="1" applyBorder="1" applyAlignment="1">
      <alignment horizontal="right" vertical="center" wrapText="1"/>
    </xf>
    <xf numFmtId="5" fontId="1" fillId="0" borderId="23" xfId="0" applyNumberFormat="1" applyFont="1" applyBorder="1" applyAlignment="1">
      <alignment horizontal="right" vertical="center" wrapText="1"/>
    </xf>
    <xf numFmtId="5" fontId="6" fillId="0" borderId="4" xfId="0" applyNumberFormat="1" applyFont="1" applyBorder="1" applyAlignment="1">
      <alignment horizontal="right" vertical="center"/>
    </xf>
    <xf numFmtId="5" fontId="6" fillId="0" borderId="31" xfId="0" applyNumberFormat="1" applyFont="1" applyBorder="1" applyAlignment="1">
      <alignment horizontal="right" vertical="center"/>
    </xf>
    <xf numFmtId="5" fontId="6" fillId="0" borderId="63" xfId="0" applyNumberFormat="1" applyFont="1" applyBorder="1" applyAlignment="1">
      <alignment horizontal="right" vertical="center"/>
    </xf>
    <xf numFmtId="5" fontId="1" fillId="0" borderId="3" xfId="0" applyNumberFormat="1" applyFont="1" applyBorder="1" applyAlignment="1">
      <alignment horizontal="right" vertical="center"/>
    </xf>
    <xf numFmtId="5" fontId="1" fillId="0" borderId="30" xfId="0" applyNumberFormat="1" applyFont="1" applyBorder="1" applyAlignment="1">
      <alignment horizontal="right" vertical="center"/>
    </xf>
    <xf numFmtId="5" fontId="1" fillId="0" borderId="22" xfId="0" applyNumberFormat="1" applyFont="1" applyBorder="1" applyAlignment="1">
      <alignment horizontal="right" vertical="center"/>
    </xf>
    <xf numFmtId="5" fontId="6" fillId="0" borderId="3" xfId="0" applyNumberFormat="1" applyFont="1" applyBorder="1" applyAlignment="1">
      <alignment horizontal="right" vertical="center"/>
    </xf>
    <xf numFmtId="5" fontId="6" fillId="0" borderId="30" xfId="0" applyNumberFormat="1" applyFont="1" applyBorder="1" applyAlignment="1">
      <alignment horizontal="right" vertical="center"/>
    </xf>
    <xf numFmtId="5" fontId="6" fillId="0" borderId="62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0" xfId="0" applyFont="1" applyBorder="1" applyAlignment="1">
      <alignment horizontal="right"/>
    </xf>
    <xf numFmtId="5" fontId="14" fillId="0" borderId="45" xfId="0" applyNumberFormat="1" applyFont="1" applyBorder="1" applyAlignment="1">
      <alignment horizontal="left" vertical="center" wrapText="1"/>
    </xf>
    <xf numFmtId="5" fontId="14" fillId="0" borderId="49" xfId="0" applyNumberFormat="1" applyFont="1" applyBorder="1" applyAlignment="1">
      <alignment horizontal="left" vertical="center" wrapText="1"/>
    </xf>
    <xf numFmtId="5" fontId="14" fillId="0" borderId="47" xfId="0" applyNumberFormat="1" applyFont="1" applyBorder="1" applyAlignment="1">
      <alignment horizontal="left" vertical="center" wrapText="1"/>
    </xf>
    <xf numFmtId="5" fontId="1" fillId="0" borderId="44" xfId="0" applyNumberFormat="1" applyFont="1" applyBorder="1" applyAlignment="1">
      <alignment horizontal="right" vertical="center" wrapText="1"/>
    </xf>
    <xf numFmtId="5" fontId="1" fillId="0" borderId="46" xfId="0" applyNumberFormat="1" applyFont="1" applyBorder="1" applyAlignment="1">
      <alignment horizontal="right" vertical="center" wrapText="1"/>
    </xf>
    <xf numFmtId="5" fontId="1" fillId="0" borderId="48" xfId="0" applyNumberFormat="1" applyFont="1" applyBorder="1" applyAlignment="1">
      <alignment horizontal="right" vertical="center" wrapText="1"/>
    </xf>
    <xf numFmtId="5" fontId="6" fillId="0" borderId="44" xfId="0" applyNumberFormat="1" applyFont="1" applyBorder="1" applyAlignment="1">
      <alignment horizontal="right" vertical="center"/>
    </xf>
    <xf numFmtId="5" fontId="6" fillId="0" borderId="46" xfId="0" applyNumberFormat="1" applyFont="1" applyBorder="1" applyAlignment="1">
      <alignment horizontal="right" vertical="center"/>
    </xf>
    <xf numFmtId="5" fontId="6" fillId="0" borderId="50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5" fontId="14" fillId="0" borderId="51" xfId="0" applyNumberFormat="1" applyFont="1" applyBorder="1" applyAlignment="1">
      <alignment horizontal="left" vertical="center" wrapText="1"/>
    </xf>
    <xf numFmtId="5" fontId="6" fillId="0" borderId="48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vertical="center" wrapText="1"/>
    </xf>
    <xf numFmtId="5" fontId="14" fillId="0" borderId="55" xfId="0" applyNumberFormat="1" applyFont="1" applyBorder="1" applyAlignment="1">
      <alignment horizontal="left" vertical="center" wrapText="1"/>
    </xf>
    <xf numFmtId="176" fontId="6" fillId="0" borderId="64" xfId="0" applyNumberFormat="1" applyFont="1" applyBorder="1" applyAlignment="1">
      <alignment horizontal="right" vertical="center"/>
    </xf>
    <xf numFmtId="176" fontId="6" fillId="0" borderId="67" xfId="0" applyNumberFormat="1" applyFont="1" applyBorder="1" applyAlignment="1">
      <alignment horizontal="right" vertical="center"/>
    </xf>
    <xf numFmtId="5" fontId="6" fillId="0" borderId="54" xfId="0" applyNumberFormat="1" applyFont="1" applyBorder="1" applyAlignment="1">
      <alignment horizontal="right" vertical="center"/>
    </xf>
    <xf numFmtId="3" fontId="18" fillId="0" borderId="68" xfId="0" applyNumberFormat="1" applyFont="1" applyBorder="1" applyAlignment="1">
      <alignment horizontal="right" vertical="center"/>
    </xf>
    <xf numFmtId="3" fontId="18" fillId="0" borderId="40" xfId="0" applyNumberFormat="1" applyFont="1" applyBorder="1" applyAlignment="1">
      <alignment horizontal="right" vertical="center"/>
    </xf>
    <xf numFmtId="3" fontId="18" fillId="0" borderId="69" xfId="0" applyNumberFormat="1" applyFont="1" applyBorder="1" applyAlignment="1">
      <alignment horizontal="right" vertical="center"/>
    </xf>
    <xf numFmtId="0" fontId="7" fillId="0" borderId="73" xfId="0" applyFont="1" applyBorder="1" applyAlignment="1">
      <alignment horizontal="left" vertical="center" wrapText="1"/>
    </xf>
    <xf numFmtId="0" fontId="9" fillId="0" borderId="74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6" fillId="0" borderId="63" xfId="0" applyNumberFormat="1" applyFont="1" applyBorder="1" applyAlignment="1">
      <alignment horizontal="right" vertical="center"/>
    </xf>
    <xf numFmtId="5" fontId="6" fillId="0" borderId="95" xfId="0" applyNumberFormat="1" applyFont="1" applyBorder="1" applyAlignment="1">
      <alignment horizontal="right" vertical="center"/>
    </xf>
    <xf numFmtId="5" fontId="22" fillId="0" borderId="78" xfId="0" applyNumberFormat="1" applyFont="1" applyBorder="1" applyAlignment="1">
      <alignment horizontal="right" vertical="center"/>
    </xf>
    <xf numFmtId="5" fontId="22" fillId="0" borderId="95" xfId="0" applyNumberFormat="1" applyFont="1" applyBorder="1" applyAlignment="1">
      <alignment horizontal="right" vertical="center"/>
    </xf>
    <xf numFmtId="176" fontId="22" fillId="0" borderId="4" xfId="0" applyNumberFormat="1" applyFont="1" applyBorder="1" applyAlignment="1">
      <alignment horizontal="right" vertical="center"/>
    </xf>
    <xf numFmtId="176" fontId="22" fillId="0" borderId="63" xfId="0" applyNumberFormat="1" applyFont="1" applyBorder="1" applyAlignment="1">
      <alignment horizontal="right" vertical="center"/>
    </xf>
    <xf numFmtId="5" fontId="22" fillId="0" borderId="44" xfId="0" applyNumberFormat="1" applyFont="1" applyBorder="1" applyAlignment="1">
      <alignment horizontal="right" vertical="center"/>
    </xf>
    <xf numFmtId="5" fontId="22" fillId="0" borderId="50" xfId="0" applyNumberFormat="1" applyFont="1" applyBorder="1" applyAlignment="1">
      <alignment horizontal="right" vertical="center"/>
    </xf>
    <xf numFmtId="5" fontId="6" fillId="0" borderId="45" xfId="0" applyNumberFormat="1" applyFont="1" applyBorder="1" applyAlignment="1">
      <alignment horizontal="left" vertical="center" wrapText="1"/>
    </xf>
    <xf numFmtId="5" fontId="6" fillId="0" borderId="51" xfId="0" applyNumberFormat="1" applyFont="1" applyBorder="1" applyAlignment="1">
      <alignment horizontal="left" vertical="center" wrapText="1"/>
    </xf>
    <xf numFmtId="5" fontId="22" fillId="0" borderId="79" xfId="0" applyNumberFormat="1" applyFont="1" applyBorder="1" applyAlignment="1">
      <alignment horizontal="right" vertical="center"/>
    </xf>
    <xf numFmtId="5" fontId="22" fillId="0" borderId="77" xfId="0" applyNumberFormat="1" applyFont="1" applyBorder="1" applyAlignment="1">
      <alignment horizontal="right" vertical="center"/>
    </xf>
    <xf numFmtId="176" fontId="22" fillId="0" borderId="31" xfId="0" applyNumberFormat="1" applyFont="1" applyBorder="1" applyAlignment="1">
      <alignment horizontal="right" vertical="center"/>
    </xf>
    <xf numFmtId="176" fontId="22" fillId="0" borderId="23" xfId="0" applyNumberFormat="1" applyFont="1" applyBorder="1" applyAlignment="1">
      <alignment horizontal="right" vertical="center"/>
    </xf>
    <xf numFmtId="5" fontId="22" fillId="0" borderId="46" xfId="0" applyNumberFormat="1" applyFont="1" applyBorder="1" applyAlignment="1">
      <alignment horizontal="right" vertical="center"/>
    </xf>
    <xf numFmtId="5" fontId="22" fillId="0" borderId="48" xfId="0" applyNumberFormat="1" applyFont="1" applyBorder="1" applyAlignment="1">
      <alignment horizontal="right" vertical="center"/>
    </xf>
    <xf numFmtId="5" fontId="6" fillId="0" borderId="47" xfId="0" applyNumberFormat="1" applyFont="1" applyBorder="1" applyAlignment="1">
      <alignment horizontal="left" vertical="center" wrapText="1"/>
    </xf>
    <xf numFmtId="5" fontId="6" fillId="0" borderId="49" xfId="0" applyNumberFormat="1" applyFont="1" applyBorder="1" applyAlignment="1">
      <alignment horizontal="left" vertical="center" wrapText="1"/>
    </xf>
    <xf numFmtId="5" fontId="27" fillId="0" borderId="78" xfId="0" applyNumberFormat="1" applyFont="1" applyBorder="1" applyAlignment="1">
      <alignment horizontal="right" vertical="center"/>
    </xf>
    <xf numFmtId="5" fontId="27" fillId="0" borderId="77" xfId="0" applyNumberFormat="1" applyFont="1" applyBorder="1" applyAlignment="1">
      <alignment horizontal="right" vertical="center"/>
    </xf>
    <xf numFmtId="176" fontId="27" fillId="0" borderId="4" xfId="0" applyNumberFormat="1" applyFont="1" applyBorder="1" applyAlignment="1">
      <alignment horizontal="right" vertical="center"/>
    </xf>
    <xf numFmtId="176" fontId="27" fillId="0" borderId="23" xfId="0" applyNumberFormat="1" applyFont="1" applyBorder="1" applyAlignment="1">
      <alignment horizontal="right" vertical="center"/>
    </xf>
    <xf numFmtId="5" fontId="21" fillId="0" borderId="45" xfId="0" applyNumberFormat="1" applyFont="1" applyBorder="1" applyAlignment="1">
      <alignment horizontal="left" vertical="center" wrapText="1"/>
    </xf>
    <xf numFmtId="5" fontId="21" fillId="0" borderId="49" xfId="0" applyNumberFormat="1" applyFont="1" applyBorder="1" applyAlignment="1">
      <alignment horizontal="left" vertical="center" wrapText="1"/>
    </xf>
    <xf numFmtId="5" fontId="27" fillId="0" borderId="79" xfId="0" applyNumberFormat="1" applyFont="1" applyBorder="1" applyAlignment="1">
      <alignment horizontal="right" vertical="center"/>
    </xf>
    <xf numFmtId="176" fontId="27" fillId="0" borderId="31" xfId="0" applyNumberFormat="1" applyFont="1" applyBorder="1" applyAlignment="1">
      <alignment horizontal="right" vertical="center"/>
    </xf>
    <xf numFmtId="176" fontId="27" fillId="0" borderId="66" xfId="0" applyNumberFormat="1" applyFont="1" applyBorder="1" applyAlignment="1">
      <alignment horizontal="right" vertical="center"/>
    </xf>
    <xf numFmtId="176" fontId="27" fillId="0" borderId="67" xfId="0" applyNumberFormat="1" applyFont="1" applyBorder="1" applyAlignment="1">
      <alignment horizontal="right" vertical="center"/>
    </xf>
    <xf numFmtId="176" fontId="27" fillId="0" borderId="65" xfId="0" applyNumberFormat="1" applyFont="1" applyBorder="1" applyAlignment="1">
      <alignment horizontal="right" vertical="center"/>
    </xf>
    <xf numFmtId="5" fontId="22" fillId="0" borderId="76" xfId="0" applyNumberFormat="1" applyFont="1" applyBorder="1" applyAlignment="1">
      <alignment horizontal="right" vertical="center"/>
    </xf>
    <xf numFmtId="176" fontId="22" fillId="0" borderId="64" xfId="0" applyNumberFormat="1" applyFont="1" applyBorder="1" applyAlignment="1">
      <alignment horizontal="right" vertical="center"/>
    </xf>
    <xf numFmtId="176" fontId="22" fillId="0" borderId="65" xfId="0" applyNumberFormat="1" applyFont="1" applyBorder="1" applyAlignment="1">
      <alignment horizontal="right" vertical="center"/>
    </xf>
    <xf numFmtId="5" fontId="22" fillId="0" borderId="54" xfId="0" applyNumberFormat="1" applyFont="1" applyBorder="1" applyAlignment="1">
      <alignment horizontal="right" vertical="center"/>
    </xf>
    <xf numFmtId="5" fontId="6" fillId="0" borderId="55" xfId="0" applyNumberFormat="1" applyFont="1" applyBorder="1" applyAlignment="1">
      <alignment horizontal="left" vertical="center" wrapText="1"/>
    </xf>
    <xf numFmtId="5" fontId="27" fillId="0" borderId="3" xfId="0" applyNumberFormat="1" applyFont="1" applyBorder="1" applyAlignment="1">
      <alignment horizontal="right" vertical="center"/>
    </xf>
    <xf numFmtId="5" fontId="27" fillId="0" borderId="30" xfId="0" applyNumberFormat="1" applyFont="1" applyBorder="1" applyAlignment="1">
      <alignment horizontal="right" vertical="center"/>
    </xf>
    <xf numFmtId="5" fontId="27" fillId="0" borderId="22" xfId="0" applyNumberFormat="1" applyFont="1" applyBorder="1" applyAlignment="1">
      <alignment horizontal="right" vertical="center"/>
    </xf>
    <xf numFmtId="5" fontId="27" fillId="0" borderId="4" xfId="0" applyNumberFormat="1" applyFont="1" applyBorder="1" applyAlignment="1">
      <alignment horizontal="right" vertical="center" wrapText="1"/>
    </xf>
    <xf numFmtId="5" fontId="27" fillId="0" borderId="31" xfId="0" applyNumberFormat="1" applyFont="1" applyBorder="1" applyAlignment="1">
      <alignment horizontal="right" vertical="center" wrapText="1"/>
    </xf>
    <xf numFmtId="5" fontId="27" fillId="0" borderId="23" xfId="0" applyNumberFormat="1" applyFont="1" applyBorder="1" applyAlignment="1">
      <alignment horizontal="right" vertical="center" wrapText="1"/>
    </xf>
    <xf numFmtId="5" fontId="21" fillId="0" borderId="47" xfId="0" applyNumberFormat="1" applyFont="1" applyBorder="1" applyAlignment="1">
      <alignment horizontal="left" vertical="center" wrapText="1"/>
    </xf>
    <xf numFmtId="5" fontId="22" fillId="0" borderId="3" xfId="0" applyNumberFormat="1" applyFont="1" applyBorder="1" applyAlignment="1">
      <alignment horizontal="right" vertical="center"/>
    </xf>
    <xf numFmtId="5" fontId="22" fillId="0" borderId="30" xfId="0" applyNumberFormat="1" applyFont="1" applyBorder="1" applyAlignment="1">
      <alignment horizontal="right" vertical="center"/>
    </xf>
    <xf numFmtId="5" fontId="22" fillId="0" borderId="62" xfId="0" applyNumberFormat="1" applyFont="1" applyBorder="1" applyAlignment="1">
      <alignment horizontal="right" vertical="center"/>
    </xf>
    <xf numFmtId="5" fontId="22" fillId="0" borderId="4" xfId="0" applyNumberFormat="1" applyFont="1" applyBorder="1" applyAlignment="1">
      <alignment horizontal="right" vertical="center"/>
    </xf>
    <xf numFmtId="5" fontId="22" fillId="0" borderId="31" xfId="0" applyNumberFormat="1" applyFont="1" applyBorder="1" applyAlignment="1">
      <alignment horizontal="right" vertical="center"/>
    </xf>
    <xf numFmtId="5" fontId="22" fillId="0" borderId="63" xfId="0" applyNumberFormat="1" applyFont="1" applyBorder="1" applyAlignment="1">
      <alignment horizontal="right" vertical="center"/>
    </xf>
    <xf numFmtId="5" fontId="4" fillId="3" borderId="68" xfId="0" applyNumberFormat="1" applyFont="1" applyFill="1" applyBorder="1" applyAlignment="1">
      <alignment horizontal="center" vertical="center"/>
    </xf>
    <xf numFmtId="5" fontId="4" fillId="3" borderId="6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showWhiteSpace="0" view="pageBreakPreview" zoomScale="80" zoomScaleNormal="80" zoomScaleSheetLayoutView="80" workbookViewId="0"/>
  </sheetViews>
  <sheetFormatPr defaultRowHeight="18" x14ac:dyDescent="0.45"/>
  <cols>
    <col min="1" max="1" width="11.69921875" customWidth="1"/>
    <col min="2" max="2" width="25.69921875" customWidth="1"/>
    <col min="3" max="3" width="8.69921875" style="37" customWidth="1"/>
    <col min="4" max="4" width="9.69921875" customWidth="1"/>
    <col min="5" max="5" width="25.69921875" customWidth="1"/>
    <col min="6" max="6" width="8.69921875" customWidth="1"/>
    <col min="7" max="8" width="9.69921875" customWidth="1"/>
    <col min="9" max="9" width="17.59765625" customWidth="1"/>
  </cols>
  <sheetData>
    <row r="1" spans="1:9" ht="21" customHeight="1" x14ac:dyDescent="0.45">
      <c r="I1" t="s">
        <v>33</v>
      </c>
    </row>
    <row r="2" spans="1:9" ht="22.05" customHeight="1" thickBot="1" x14ac:dyDescent="0.5">
      <c r="G2" s="189" t="s">
        <v>34</v>
      </c>
      <c r="H2" s="189"/>
      <c r="I2" s="189"/>
    </row>
    <row r="3" spans="1:9" ht="24" customHeight="1" thickBot="1" x14ac:dyDescent="0.5">
      <c r="F3" s="145" t="s">
        <v>19</v>
      </c>
      <c r="G3" s="146"/>
      <c r="H3" s="146"/>
      <c r="I3" s="147"/>
    </row>
    <row r="4" spans="1:9" ht="6" customHeight="1" x14ac:dyDescent="0.45">
      <c r="A4" s="28"/>
      <c r="B4" s="28"/>
      <c r="C4" s="38"/>
      <c r="D4" s="28"/>
      <c r="E4" s="28"/>
      <c r="F4" s="28"/>
      <c r="G4" s="28"/>
      <c r="H4" s="28"/>
      <c r="I4" s="28"/>
    </row>
    <row r="5" spans="1:9" ht="28.95" customHeight="1" x14ac:dyDescent="0.45">
      <c r="A5" s="152" t="s">
        <v>56</v>
      </c>
      <c r="B5" s="152"/>
      <c r="C5" s="152"/>
      <c r="D5" s="152"/>
      <c r="E5" s="152"/>
      <c r="F5" s="152"/>
      <c r="G5" s="152"/>
      <c r="H5" s="152"/>
      <c r="I5" s="152"/>
    </row>
    <row r="6" spans="1:9" ht="6" customHeight="1" x14ac:dyDescent="0.45">
      <c r="A6" s="28"/>
      <c r="B6" s="28"/>
      <c r="C6" s="38"/>
      <c r="D6" s="28"/>
      <c r="E6" s="28"/>
      <c r="F6" s="28"/>
      <c r="G6" s="28"/>
      <c r="H6" s="28"/>
      <c r="I6" s="28"/>
    </row>
    <row r="7" spans="1:9" ht="17.55" customHeight="1" thickBot="1" x14ac:dyDescent="0.25">
      <c r="A7" s="18" t="s">
        <v>0</v>
      </c>
      <c r="B7" s="22"/>
      <c r="D7" s="22"/>
      <c r="E7" s="22"/>
      <c r="F7" s="22"/>
      <c r="G7" s="190"/>
      <c r="H7" s="190"/>
      <c r="I7" s="190"/>
    </row>
    <row r="8" spans="1:9" ht="18.600000000000001" thickTop="1" x14ac:dyDescent="0.45">
      <c r="A8" s="165" t="s">
        <v>1</v>
      </c>
      <c r="B8" s="167" t="s">
        <v>17</v>
      </c>
      <c r="C8" s="168"/>
      <c r="D8" s="176"/>
      <c r="E8" s="169" t="s">
        <v>18</v>
      </c>
      <c r="F8" s="170"/>
      <c r="G8" s="171"/>
      <c r="H8" s="172" t="s">
        <v>31</v>
      </c>
      <c r="I8" s="174" t="s">
        <v>32</v>
      </c>
    </row>
    <row r="9" spans="1:9" ht="18.600000000000001" thickBot="1" x14ac:dyDescent="0.5">
      <c r="A9" s="166"/>
      <c r="B9" s="62" t="s">
        <v>28</v>
      </c>
      <c r="C9" s="63" t="s">
        <v>29</v>
      </c>
      <c r="D9" s="65" t="s">
        <v>30</v>
      </c>
      <c r="E9" s="62" t="s">
        <v>28</v>
      </c>
      <c r="F9" s="63" t="s">
        <v>29</v>
      </c>
      <c r="G9" s="64" t="s">
        <v>30</v>
      </c>
      <c r="H9" s="173"/>
      <c r="I9" s="175"/>
    </row>
    <row r="10" spans="1:9" ht="25.95" customHeight="1" thickTop="1" x14ac:dyDescent="0.45">
      <c r="A10" s="19" t="s">
        <v>58</v>
      </c>
      <c r="B10" s="15"/>
      <c r="C10" s="39"/>
      <c r="D10" s="34">
        <v>0</v>
      </c>
      <c r="E10" s="15"/>
      <c r="F10" s="31"/>
      <c r="G10" s="49">
        <v>0</v>
      </c>
      <c r="H10" s="27">
        <f>G10-D10</f>
        <v>0</v>
      </c>
      <c r="I10" s="57"/>
    </row>
    <row r="11" spans="1:9" ht="13.95" customHeight="1" x14ac:dyDescent="0.45">
      <c r="A11" s="200" t="s">
        <v>15</v>
      </c>
      <c r="B11" s="2"/>
      <c r="C11" s="81"/>
      <c r="D11" s="183">
        <f>SUM(C11:C13)</f>
        <v>0</v>
      </c>
      <c r="E11" s="2"/>
      <c r="F11" s="81"/>
      <c r="G11" s="177">
        <f>SUM(F11:F13)</f>
        <v>0</v>
      </c>
      <c r="H11" s="194">
        <f t="shared" ref="H11:H17" si="0">G11-D11</f>
        <v>0</v>
      </c>
      <c r="I11" s="191"/>
    </row>
    <row r="12" spans="1:9" ht="13.95" customHeight="1" x14ac:dyDescent="0.45">
      <c r="A12" s="201"/>
      <c r="B12" s="16"/>
      <c r="C12" s="73"/>
      <c r="D12" s="184"/>
      <c r="E12" s="16"/>
      <c r="F12" s="73"/>
      <c r="G12" s="178"/>
      <c r="H12" s="195">
        <f t="shared" si="0"/>
        <v>0</v>
      </c>
      <c r="I12" s="193"/>
    </row>
    <row r="13" spans="1:9" ht="13.95" customHeight="1" x14ac:dyDescent="0.45">
      <c r="A13" s="202"/>
      <c r="B13" s="3"/>
      <c r="C13" s="74"/>
      <c r="D13" s="185"/>
      <c r="E13" s="3"/>
      <c r="F13" s="74"/>
      <c r="G13" s="179"/>
      <c r="H13" s="196">
        <f t="shared" si="0"/>
        <v>0</v>
      </c>
      <c r="I13" s="192"/>
    </row>
    <row r="14" spans="1:9" ht="13.95" customHeight="1" x14ac:dyDescent="0.45">
      <c r="A14" s="203" t="s">
        <v>13</v>
      </c>
      <c r="B14" s="11"/>
      <c r="C14" s="78"/>
      <c r="D14" s="186">
        <f>SUM(C14:C16)</f>
        <v>0</v>
      </c>
      <c r="E14" s="11"/>
      <c r="F14" s="75"/>
      <c r="G14" s="180">
        <f>SUM(F14:F16)</f>
        <v>0</v>
      </c>
      <c r="H14" s="197">
        <f t="shared" si="0"/>
        <v>0</v>
      </c>
      <c r="I14" s="191"/>
    </row>
    <row r="15" spans="1:9" ht="13.95" customHeight="1" x14ac:dyDescent="0.45">
      <c r="A15" s="201"/>
      <c r="B15" s="17"/>
      <c r="C15" s="79"/>
      <c r="D15" s="187"/>
      <c r="E15" s="17"/>
      <c r="F15" s="76"/>
      <c r="G15" s="181"/>
      <c r="H15" s="198">
        <f t="shared" si="0"/>
        <v>0</v>
      </c>
      <c r="I15" s="193"/>
    </row>
    <row r="16" spans="1:9" ht="15" customHeight="1" thickBot="1" x14ac:dyDescent="0.5">
      <c r="A16" s="204"/>
      <c r="B16" s="12"/>
      <c r="C16" s="80"/>
      <c r="D16" s="188"/>
      <c r="E16" s="12"/>
      <c r="F16" s="77"/>
      <c r="G16" s="182"/>
      <c r="H16" s="199">
        <f t="shared" si="0"/>
        <v>0</v>
      </c>
      <c r="I16" s="205"/>
    </row>
    <row r="17" spans="1:9" ht="24" customHeight="1" thickBot="1" x14ac:dyDescent="0.5">
      <c r="A17" s="1" t="s">
        <v>2</v>
      </c>
      <c r="B17" s="150"/>
      <c r="C17" s="151"/>
      <c r="D17" s="35">
        <f>SUM(D10:D16)</f>
        <v>0</v>
      </c>
      <c r="E17" s="148" t="s">
        <v>62</v>
      </c>
      <c r="F17" s="149"/>
      <c r="G17" s="50">
        <f>SUM(G10:G16)</f>
        <v>0</v>
      </c>
      <c r="H17" s="51">
        <f t="shared" si="0"/>
        <v>0</v>
      </c>
      <c r="I17" s="24"/>
    </row>
    <row r="18" spans="1:9" ht="19.2" thickTop="1" thickBot="1" x14ac:dyDescent="0.25">
      <c r="A18" s="18" t="s">
        <v>3</v>
      </c>
      <c r="B18" s="22"/>
      <c r="C18" s="40"/>
      <c r="D18" s="36"/>
      <c r="E18" s="36"/>
      <c r="F18" s="32"/>
      <c r="G18" s="33"/>
      <c r="H18" s="22"/>
      <c r="I18" s="22"/>
    </row>
    <row r="19" spans="1:9" ht="18.600000000000001" thickTop="1" x14ac:dyDescent="0.45">
      <c r="A19" s="20" t="s">
        <v>14</v>
      </c>
      <c r="B19" s="167" t="s">
        <v>17</v>
      </c>
      <c r="C19" s="168"/>
      <c r="D19" s="168"/>
      <c r="E19" s="169" t="s">
        <v>18</v>
      </c>
      <c r="F19" s="170"/>
      <c r="G19" s="171"/>
      <c r="H19" s="172" t="s">
        <v>31</v>
      </c>
      <c r="I19" s="174" t="s">
        <v>32</v>
      </c>
    </row>
    <row r="20" spans="1:9" ht="18.600000000000001" thickBot="1" x14ac:dyDescent="0.5">
      <c r="A20" s="21"/>
      <c r="B20" s="62" t="s">
        <v>28</v>
      </c>
      <c r="C20" s="63" t="s">
        <v>29</v>
      </c>
      <c r="D20" s="66" t="s">
        <v>30</v>
      </c>
      <c r="E20" s="62" t="s">
        <v>28</v>
      </c>
      <c r="F20" s="63" t="s">
        <v>29</v>
      </c>
      <c r="G20" s="64" t="s">
        <v>30</v>
      </c>
      <c r="H20" s="173"/>
      <c r="I20" s="175"/>
    </row>
    <row r="21" spans="1:9" ht="13.95" customHeight="1" thickTop="1" x14ac:dyDescent="0.45">
      <c r="A21" s="207" t="s">
        <v>57</v>
      </c>
      <c r="B21" s="4"/>
      <c r="C21" s="58"/>
      <c r="D21" s="159">
        <f>SUM(C21:C22)</f>
        <v>0</v>
      </c>
      <c r="E21" s="68"/>
      <c r="F21" s="58"/>
      <c r="G21" s="209">
        <f>SUM(F21:F22)</f>
        <v>0</v>
      </c>
      <c r="H21" s="211">
        <f>G21-D21</f>
        <v>0</v>
      </c>
      <c r="I21" s="208"/>
    </row>
    <row r="22" spans="1:9" ht="13.95" customHeight="1" x14ac:dyDescent="0.45">
      <c r="A22" s="164"/>
      <c r="B22" s="5"/>
      <c r="C22" s="59"/>
      <c r="D22" s="155"/>
      <c r="E22" s="5"/>
      <c r="F22" s="59"/>
      <c r="G22" s="161"/>
      <c r="H22" s="206"/>
      <c r="I22" s="192"/>
    </row>
    <row r="23" spans="1:9" ht="13.95" customHeight="1" x14ac:dyDescent="0.45">
      <c r="A23" s="162" t="s">
        <v>4</v>
      </c>
      <c r="B23" s="6"/>
      <c r="C23" s="60"/>
      <c r="D23" s="153">
        <f>SUM(C23:C25)</f>
        <v>0</v>
      </c>
      <c r="E23" s="6"/>
      <c r="F23" s="60"/>
      <c r="G23" s="160">
        <f>SUM(F23:F25)</f>
        <v>0</v>
      </c>
      <c r="H23" s="197">
        <f t="shared" ref="H23" si="1">G23-D23</f>
        <v>0</v>
      </c>
      <c r="I23" s="191"/>
    </row>
    <row r="24" spans="1:9" ht="13.95" customHeight="1" x14ac:dyDescent="0.45">
      <c r="A24" s="163"/>
      <c r="B24" s="7"/>
      <c r="C24" s="61"/>
      <c r="D24" s="154"/>
      <c r="E24" s="69"/>
      <c r="F24" s="61"/>
      <c r="G24" s="210"/>
      <c r="H24" s="198"/>
      <c r="I24" s="193"/>
    </row>
    <row r="25" spans="1:9" ht="13.95" customHeight="1" x14ac:dyDescent="0.45">
      <c r="A25" s="164"/>
      <c r="B25" s="5"/>
      <c r="C25" s="59"/>
      <c r="D25" s="155"/>
      <c r="E25" s="5"/>
      <c r="F25" s="59"/>
      <c r="G25" s="161"/>
      <c r="H25" s="206">
        <f t="shared" ref="H25:H28" si="2">G25-D25</f>
        <v>0</v>
      </c>
      <c r="I25" s="192"/>
    </row>
    <row r="26" spans="1:9" ht="13.95" customHeight="1" x14ac:dyDescent="0.45">
      <c r="A26" s="162" t="s">
        <v>5</v>
      </c>
      <c r="B26" s="6"/>
      <c r="C26" s="60"/>
      <c r="D26" s="153">
        <f>SUM(C26:C28)</f>
        <v>0</v>
      </c>
      <c r="E26" s="6"/>
      <c r="F26" s="60"/>
      <c r="G26" s="160">
        <f>SUM(F26:F28)</f>
        <v>0</v>
      </c>
      <c r="H26" s="197">
        <f t="shared" si="2"/>
        <v>0</v>
      </c>
      <c r="I26" s="191"/>
    </row>
    <row r="27" spans="1:9" ht="13.95" customHeight="1" x14ac:dyDescent="0.45">
      <c r="A27" s="163"/>
      <c r="B27" s="7"/>
      <c r="C27" s="61"/>
      <c r="D27" s="154"/>
      <c r="E27" s="69"/>
      <c r="F27" s="61"/>
      <c r="G27" s="210"/>
      <c r="H27" s="198"/>
      <c r="I27" s="193"/>
    </row>
    <row r="28" spans="1:9" ht="13.95" customHeight="1" x14ac:dyDescent="0.45">
      <c r="A28" s="164"/>
      <c r="B28" s="5"/>
      <c r="C28" s="59"/>
      <c r="D28" s="155"/>
      <c r="E28" s="5"/>
      <c r="F28" s="59"/>
      <c r="G28" s="161"/>
      <c r="H28" s="206">
        <f t="shared" si="2"/>
        <v>0</v>
      </c>
      <c r="I28" s="192"/>
    </row>
    <row r="29" spans="1:9" ht="13.95" customHeight="1" x14ac:dyDescent="0.45">
      <c r="A29" s="162" t="s">
        <v>6</v>
      </c>
      <c r="B29" s="6"/>
      <c r="C29" s="61"/>
      <c r="D29" s="154">
        <f>SUM(C29:C30)</f>
        <v>0</v>
      </c>
      <c r="E29" s="6"/>
      <c r="F29" s="61"/>
      <c r="G29" s="160">
        <f>SUM(F29:F30)</f>
        <v>0</v>
      </c>
      <c r="H29" s="197">
        <f t="shared" ref="H29" si="3">G29-D29</f>
        <v>0</v>
      </c>
      <c r="I29" s="191"/>
    </row>
    <row r="30" spans="1:9" ht="13.95" customHeight="1" x14ac:dyDescent="0.45">
      <c r="A30" s="164"/>
      <c r="B30" s="8"/>
      <c r="C30" s="59"/>
      <c r="D30" s="155"/>
      <c r="E30" s="70"/>
      <c r="F30" s="59"/>
      <c r="G30" s="161"/>
      <c r="H30" s="206"/>
      <c r="I30" s="192"/>
    </row>
    <row r="31" spans="1:9" ht="13.95" customHeight="1" x14ac:dyDescent="0.45">
      <c r="A31" s="162" t="s">
        <v>7</v>
      </c>
      <c r="B31" s="9"/>
      <c r="C31" s="42"/>
      <c r="D31" s="153">
        <f>SUM(C31:C34)</f>
        <v>0</v>
      </c>
      <c r="E31" s="71"/>
      <c r="F31" s="42"/>
      <c r="G31" s="156">
        <f>SUM(F31:F34)</f>
        <v>0</v>
      </c>
      <c r="H31" s="197">
        <f t="shared" ref="H31" si="4">G31-D31</f>
        <v>0</v>
      </c>
      <c r="I31" s="191"/>
    </row>
    <row r="32" spans="1:9" ht="13.95" customHeight="1" x14ac:dyDescent="0.45">
      <c r="A32" s="163"/>
      <c r="B32" s="13"/>
      <c r="C32" s="44"/>
      <c r="D32" s="154"/>
      <c r="E32" s="13"/>
      <c r="F32" s="43"/>
      <c r="G32" s="157"/>
      <c r="H32" s="198"/>
      <c r="I32" s="193"/>
    </row>
    <row r="33" spans="1:9" ht="13.95" customHeight="1" x14ac:dyDescent="0.45">
      <c r="A33" s="163"/>
      <c r="B33" s="13"/>
      <c r="C33" s="44"/>
      <c r="D33" s="154"/>
      <c r="E33" s="13"/>
      <c r="F33" s="44"/>
      <c r="G33" s="157"/>
      <c r="H33" s="198"/>
      <c r="I33" s="193"/>
    </row>
    <row r="34" spans="1:9" ht="13.95" customHeight="1" x14ac:dyDescent="0.45">
      <c r="A34" s="164"/>
      <c r="B34" s="5"/>
      <c r="C34" s="45"/>
      <c r="D34" s="155"/>
      <c r="E34" s="5"/>
      <c r="F34" s="45"/>
      <c r="G34" s="158"/>
      <c r="H34" s="206">
        <f t="shared" ref="H34:H38" si="5">G34-D34</f>
        <v>0</v>
      </c>
      <c r="I34" s="192"/>
    </row>
    <row r="35" spans="1:9" ht="13.95" customHeight="1" x14ac:dyDescent="0.45">
      <c r="A35" s="162" t="s">
        <v>8</v>
      </c>
      <c r="B35" s="6"/>
      <c r="C35" s="46"/>
      <c r="D35" s="153">
        <f>SUM(C35:C38)</f>
        <v>0</v>
      </c>
      <c r="E35" s="6"/>
      <c r="F35" s="46"/>
      <c r="G35" s="156">
        <f>SUM(F35:F38)</f>
        <v>0</v>
      </c>
      <c r="H35" s="197">
        <f t="shared" si="5"/>
        <v>0</v>
      </c>
      <c r="I35" s="191"/>
    </row>
    <row r="36" spans="1:9" ht="13.95" customHeight="1" x14ac:dyDescent="0.45">
      <c r="A36" s="163"/>
      <c r="B36" s="14"/>
      <c r="C36" s="47"/>
      <c r="D36" s="154"/>
      <c r="E36" s="14"/>
      <c r="F36" s="47"/>
      <c r="G36" s="157"/>
      <c r="H36" s="198"/>
      <c r="I36" s="193"/>
    </row>
    <row r="37" spans="1:9" ht="13.95" customHeight="1" x14ac:dyDescent="0.45">
      <c r="A37" s="163"/>
      <c r="B37" s="14"/>
      <c r="C37" s="47"/>
      <c r="D37" s="154"/>
      <c r="E37" s="14"/>
      <c r="F37" s="47"/>
      <c r="G37" s="157"/>
      <c r="H37" s="198"/>
      <c r="I37" s="193"/>
    </row>
    <row r="38" spans="1:9" ht="13.95" customHeight="1" x14ac:dyDescent="0.45">
      <c r="A38" s="164"/>
      <c r="B38" s="8"/>
      <c r="C38" s="41"/>
      <c r="D38" s="155"/>
      <c r="E38" s="70"/>
      <c r="F38" s="41"/>
      <c r="G38" s="158"/>
      <c r="H38" s="206">
        <f t="shared" si="5"/>
        <v>0</v>
      </c>
      <c r="I38" s="192"/>
    </row>
    <row r="39" spans="1:9" ht="13.95" customHeight="1" x14ac:dyDescent="0.45">
      <c r="A39" s="162" t="s">
        <v>9</v>
      </c>
      <c r="B39" s="9"/>
      <c r="C39" s="42"/>
      <c r="D39" s="153">
        <f>SUM(C39:C40)</f>
        <v>0</v>
      </c>
      <c r="E39" s="71"/>
      <c r="F39" s="42"/>
      <c r="G39" s="156">
        <f>SUM(F39:F40)</f>
        <v>0</v>
      </c>
      <c r="H39" s="197">
        <f t="shared" ref="H39" si="6">G39-D39</f>
        <v>0</v>
      </c>
      <c r="I39" s="191"/>
    </row>
    <row r="40" spans="1:9" ht="13.95" customHeight="1" x14ac:dyDescent="0.45">
      <c r="A40" s="164"/>
      <c r="B40" s="5"/>
      <c r="C40" s="45"/>
      <c r="D40" s="155"/>
      <c r="E40" s="5"/>
      <c r="F40" s="45"/>
      <c r="G40" s="158"/>
      <c r="H40" s="206"/>
      <c r="I40" s="192"/>
    </row>
    <row r="41" spans="1:9" ht="13.95" customHeight="1" x14ac:dyDescent="0.45">
      <c r="A41" s="162" t="s">
        <v>10</v>
      </c>
      <c r="B41" s="6"/>
      <c r="C41" s="46"/>
      <c r="D41" s="153">
        <f>SUM(C41:C42)</f>
        <v>0</v>
      </c>
      <c r="E41" s="6"/>
      <c r="F41" s="46"/>
      <c r="G41" s="156">
        <f>SUM(F41:F42)</f>
        <v>0</v>
      </c>
      <c r="H41" s="197">
        <f t="shared" ref="H41" si="7">G41-D41</f>
        <v>0</v>
      </c>
      <c r="I41" s="191"/>
    </row>
    <row r="42" spans="1:9" ht="13.95" customHeight="1" x14ac:dyDescent="0.45">
      <c r="A42" s="164"/>
      <c r="B42" s="8"/>
      <c r="C42" s="41"/>
      <c r="D42" s="155"/>
      <c r="E42" s="70"/>
      <c r="F42" s="41"/>
      <c r="G42" s="158"/>
      <c r="H42" s="206"/>
      <c r="I42" s="192"/>
    </row>
    <row r="43" spans="1:9" ht="13.95" customHeight="1" x14ac:dyDescent="0.45">
      <c r="A43" s="162" t="s">
        <v>11</v>
      </c>
      <c r="B43" s="9"/>
      <c r="C43" s="42"/>
      <c r="D43" s="153">
        <f>SUM(C43:C45)</f>
        <v>0</v>
      </c>
      <c r="E43" s="71"/>
      <c r="F43" s="42"/>
      <c r="G43" s="156">
        <f>SUM(F43:F45)</f>
        <v>0</v>
      </c>
      <c r="H43" s="197">
        <f t="shared" ref="H43" si="8">G43-D43</f>
        <v>0</v>
      </c>
      <c r="I43" s="191"/>
    </row>
    <row r="44" spans="1:9" ht="13.95" customHeight="1" x14ac:dyDescent="0.45">
      <c r="A44" s="163"/>
      <c r="B44" s="13"/>
      <c r="C44" s="44"/>
      <c r="D44" s="154"/>
      <c r="E44" s="13"/>
      <c r="F44" s="44"/>
      <c r="G44" s="157"/>
      <c r="H44" s="198"/>
      <c r="I44" s="193"/>
    </row>
    <row r="45" spans="1:9" ht="13.95" customHeight="1" x14ac:dyDescent="0.45">
      <c r="A45" s="164"/>
      <c r="B45" s="5"/>
      <c r="C45" s="45"/>
      <c r="D45" s="155"/>
      <c r="E45" s="5"/>
      <c r="F45" s="45"/>
      <c r="G45" s="158"/>
      <c r="H45" s="206">
        <f t="shared" ref="H45:H48" si="9">G45-D45</f>
        <v>0</v>
      </c>
      <c r="I45" s="192"/>
    </row>
    <row r="46" spans="1:9" ht="13.95" customHeight="1" x14ac:dyDescent="0.45">
      <c r="A46" s="162" t="s">
        <v>12</v>
      </c>
      <c r="B46" s="6"/>
      <c r="C46" s="46"/>
      <c r="D46" s="153">
        <f>SUM(C46:C48)</f>
        <v>0</v>
      </c>
      <c r="E46" s="6"/>
      <c r="F46" s="46"/>
      <c r="G46" s="156">
        <f>SUM(F46:F48)</f>
        <v>0</v>
      </c>
      <c r="H46" s="197">
        <f t="shared" si="9"/>
        <v>0</v>
      </c>
      <c r="I46" s="191"/>
    </row>
    <row r="47" spans="1:9" ht="13.95" customHeight="1" x14ac:dyDescent="0.45">
      <c r="A47" s="163"/>
      <c r="B47" s="14"/>
      <c r="C47" s="47"/>
      <c r="D47" s="154"/>
      <c r="E47" s="14"/>
      <c r="F47" s="47"/>
      <c r="G47" s="157"/>
      <c r="H47" s="198"/>
      <c r="I47" s="193"/>
    </row>
    <row r="48" spans="1:9" ht="13.95" customHeight="1" x14ac:dyDescent="0.45">
      <c r="A48" s="164"/>
      <c r="B48" s="7"/>
      <c r="C48" s="43"/>
      <c r="D48" s="155"/>
      <c r="E48" s="69"/>
      <c r="F48" s="43"/>
      <c r="G48" s="158"/>
      <c r="H48" s="206">
        <f t="shared" si="9"/>
        <v>0</v>
      </c>
      <c r="I48" s="192"/>
    </row>
    <row r="49" spans="1:9" ht="13.95" customHeight="1" x14ac:dyDescent="0.45">
      <c r="A49" s="220" t="s">
        <v>20</v>
      </c>
      <c r="B49" s="6"/>
      <c r="C49" s="46"/>
      <c r="D49" s="153">
        <f>SUM(C49:C50)</f>
        <v>0</v>
      </c>
      <c r="E49" s="6"/>
      <c r="F49" s="46"/>
      <c r="G49" s="156">
        <f>SUM(F49:F50)</f>
        <v>0</v>
      </c>
      <c r="H49" s="197">
        <f t="shared" ref="H49" si="10">G49-D49</f>
        <v>0</v>
      </c>
      <c r="I49" s="191"/>
    </row>
    <row r="50" spans="1:9" ht="13.95" customHeight="1" thickBot="1" x14ac:dyDescent="0.5">
      <c r="A50" s="221"/>
      <c r="B50" s="10"/>
      <c r="C50" s="48"/>
      <c r="D50" s="223"/>
      <c r="E50" s="10"/>
      <c r="F50" s="48"/>
      <c r="G50" s="222"/>
      <c r="H50" s="199"/>
      <c r="I50" s="205"/>
    </row>
    <row r="51" spans="1:9" ht="24" customHeight="1" thickBot="1" x14ac:dyDescent="0.5">
      <c r="A51" s="21" t="s">
        <v>61</v>
      </c>
      <c r="B51" s="143"/>
      <c r="C51" s="144"/>
      <c r="D51" s="67">
        <f>SUM(D21:D50)</f>
        <v>0</v>
      </c>
      <c r="E51" s="141" t="s">
        <v>63</v>
      </c>
      <c r="F51" s="142"/>
      <c r="G51" s="72">
        <f>SUM(G21:G50)</f>
        <v>0</v>
      </c>
      <c r="H51" s="26">
        <f t="shared" ref="H51" si="11">G51-D51</f>
        <v>0</v>
      </c>
      <c r="I51" s="25"/>
    </row>
    <row r="52" spans="1:9" ht="18.600000000000001" thickBot="1" x14ac:dyDescent="0.5">
      <c r="A52" s="23"/>
      <c r="B52" s="30"/>
      <c r="C52" s="212" t="s">
        <v>59</v>
      </c>
      <c r="D52" s="213"/>
      <c r="E52" s="213"/>
      <c r="F52" s="214"/>
      <c r="G52" s="52" t="e">
        <f>G21/G10</f>
        <v>#DIV/0!</v>
      </c>
      <c r="H52" s="53"/>
      <c r="I52" s="54"/>
    </row>
    <row r="53" spans="1:9" ht="18.600000000000001" thickTop="1" x14ac:dyDescent="0.45">
      <c r="D53" s="219" t="s">
        <v>60</v>
      </c>
      <c r="E53" s="219"/>
      <c r="F53" s="219"/>
      <c r="G53" s="219"/>
      <c r="H53" s="219"/>
      <c r="I53" s="219"/>
    </row>
    <row r="54" spans="1:9" ht="15" customHeight="1" thickBot="1" x14ac:dyDescent="0.25">
      <c r="A54" s="18" t="s">
        <v>22</v>
      </c>
      <c r="B54" s="29"/>
      <c r="G54" s="55"/>
      <c r="H54" s="55"/>
      <c r="I54" s="55"/>
    </row>
    <row r="55" spans="1:9" ht="24" customHeight="1" thickBot="1" x14ac:dyDescent="0.5">
      <c r="A55" s="217" t="s">
        <v>23</v>
      </c>
      <c r="B55" s="218"/>
      <c r="C55" s="218"/>
      <c r="D55" s="218"/>
      <c r="E55" s="218"/>
      <c r="F55" s="218"/>
      <c r="G55" s="56">
        <f>G17-G51</f>
        <v>0</v>
      </c>
      <c r="H55" s="215" t="s">
        <v>27</v>
      </c>
      <c r="I55" s="216"/>
    </row>
  </sheetData>
  <mergeCells count="86">
    <mergeCell ref="C52:F52"/>
    <mergeCell ref="H55:I55"/>
    <mergeCell ref="A55:F55"/>
    <mergeCell ref="D53:I53"/>
    <mergeCell ref="I35:I38"/>
    <mergeCell ref="A49:A50"/>
    <mergeCell ref="I49:I50"/>
    <mergeCell ref="D43:D45"/>
    <mergeCell ref="G43:G45"/>
    <mergeCell ref="G46:G48"/>
    <mergeCell ref="G49:G50"/>
    <mergeCell ref="D49:D50"/>
    <mergeCell ref="H49:H50"/>
    <mergeCell ref="H46:H48"/>
    <mergeCell ref="H43:H45"/>
    <mergeCell ref="H41:H42"/>
    <mergeCell ref="H31:H34"/>
    <mergeCell ref="H29:H30"/>
    <mergeCell ref="H26:H28"/>
    <mergeCell ref="H23:H25"/>
    <mergeCell ref="H21:H22"/>
    <mergeCell ref="A21:A22"/>
    <mergeCell ref="A23:A25"/>
    <mergeCell ref="A26:A28"/>
    <mergeCell ref="I21:I22"/>
    <mergeCell ref="I23:I25"/>
    <mergeCell ref="I26:I28"/>
    <mergeCell ref="G21:G22"/>
    <mergeCell ref="G23:G25"/>
    <mergeCell ref="G26:G28"/>
    <mergeCell ref="A46:A48"/>
    <mergeCell ref="I39:I40"/>
    <mergeCell ref="I41:I42"/>
    <mergeCell ref="I43:I45"/>
    <mergeCell ref="I46:I48"/>
    <mergeCell ref="D46:D48"/>
    <mergeCell ref="D39:D40"/>
    <mergeCell ref="D41:D42"/>
    <mergeCell ref="G39:G40"/>
    <mergeCell ref="G41:G42"/>
    <mergeCell ref="H39:H40"/>
    <mergeCell ref="G2:I2"/>
    <mergeCell ref="G7:I7"/>
    <mergeCell ref="A39:A40"/>
    <mergeCell ref="A41:A42"/>
    <mergeCell ref="I29:I30"/>
    <mergeCell ref="A29:A30"/>
    <mergeCell ref="A31:A34"/>
    <mergeCell ref="I31:I34"/>
    <mergeCell ref="H11:H13"/>
    <mergeCell ref="H14:H16"/>
    <mergeCell ref="A11:A13"/>
    <mergeCell ref="A35:A38"/>
    <mergeCell ref="A14:A16"/>
    <mergeCell ref="I11:I13"/>
    <mergeCell ref="I14:I16"/>
    <mergeCell ref="H35:H38"/>
    <mergeCell ref="A8:A9"/>
    <mergeCell ref="B19:D19"/>
    <mergeCell ref="E19:G19"/>
    <mergeCell ref="H19:H20"/>
    <mergeCell ref="I19:I20"/>
    <mergeCell ref="E8:G8"/>
    <mergeCell ref="B8:D8"/>
    <mergeCell ref="H8:H9"/>
    <mergeCell ref="I8:I9"/>
    <mergeCell ref="G11:G13"/>
    <mergeCell ref="G14:G16"/>
    <mergeCell ref="D11:D13"/>
    <mergeCell ref="D14:D16"/>
    <mergeCell ref="E51:F51"/>
    <mergeCell ref="B51:C51"/>
    <mergeCell ref="F3:I3"/>
    <mergeCell ref="E17:F17"/>
    <mergeCell ref="B17:C17"/>
    <mergeCell ref="A5:I5"/>
    <mergeCell ref="D31:D34"/>
    <mergeCell ref="D35:D38"/>
    <mergeCell ref="G31:G34"/>
    <mergeCell ref="G35:G38"/>
    <mergeCell ref="D21:D22"/>
    <mergeCell ref="D23:D25"/>
    <mergeCell ref="D26:D28"/>
    <mergeCell ref="G29:G30"/>
    <mergeCell ref="D29:D30"/>
    <mergeCell ref="A43:A45"/>
  </mergeCells>
  <phoneticPr fontId="3"/>
  <pageMargins left="0.39370078740157483" right="0.39370078740157483" top="0.78740157480314965" bottom="0.19685039370078741" header="0.39370078740157483" footer="0"/>
  <pageSetup paperSize="9" scale="67" fitToHeight="0" orientation="portrait" horizontalDpi="300" verticalDpi="300" r:id="rId1"/>
  <headerFooter>
    <oddHeader>&amp;R&amp;K00+000・・　&amp;K01+000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7C9B-5074-4D06-BA22-8E2B51687FAD}">
  <sheetPr>
    <pageSetUpPr fitToPage="1"/>
  </sheetPr>
  <dimension ref="A1:I55"/>
  <sheetViews>
    <sheetView showWhiteSpace="0" view="pageBreakPreview" topLeftCell="A3" zoomScale="80" zoomScaleNormal="80" zoomScaleSheetLayoutView="80" workbookViewId="0">
      <selection activeCell="A5" sqref="A5:I5"/>
    </sheetView>
  </sheetViews>
  <sheetFormatPr defaultRowHeight="18" x14ac:dyDescent="0.45"/>
  <cols>
    <col min="1" max="1" width="11.69921875" customWidth="1"/>
    <col min="2" max="2" width="25.69921875" customWidth="1"/>
    <col min="3" max="3" width="8.69921875" style="37" customWidth="1"/>
    <col min="4" max="4" width="9.69921875" customWidth="1"/>
    <col min="5" max="5" width="25.69921875" customWidth="1"/>
    <col min="6" max="6" width="8.69921875" customWidth="1"/>
    <col min="7" max="8" width="9.69921875" customWidth="1"/>
    <col min="9" max="9" width="17.59765625" customWidth="1"/>
  </cols>
  <sheetData>
    <row r="1" spans="1:9" ht="21" customHeight="1" x14ac:dyDescent="0.45">
      <c r="I1" t="s">
        <v>33</v>
      </c>
    </row>
    <row r="2" spans="1:9" ht="22.05" customHeight="1" thickBot="1" x14ac:dyDescent="0.5">
      <c r="G2" s="189" t="s">
        <v>34</v>
      </c>
      <c r="H2" s="189"/>
      <c r="I2" s="189"/>
    </row>
    <row r="3" spans="1:9" ht="24" customHeight="1" thickBot="1" x14ac:dyDescent="0.5">
      <c r="F3" s="145" t="s">
        <v>19</v>
      </c>
      <c r="G3" s="146"/>
      <c r="H3" s="146"/>
      <c r="I3" s="147"/>
    </row>
    <row r="4" spans="1:9" ht="6" customHeight="1" x14ac:dyDescent="0.45">
      <c r="A4" s="28"/>
      <c r="B4" s="28"/>
      <c r="C4" s="38"/>
      <c r="D4" s="28"/>
      <c r="E4" s="28"/>
      <c r="F4" s="28"/>
      <c r="G4" s="28"/>
      <c r="H4" s="28"/>
      <c r="I4" s="28"/>
    </row>
    <row r="5" spans="1:9" ht="28.95" customHeight="1" x14ac:dyDescent="0.45">
      <c r="A5" s="271" t="s">
        <v>56</v>
      </c>
      <c r="B5" s="271"/>
      <c r="C5" s="271"/>
      <c r="D5" s="271"/>
      <c r="E5" s="271"/>
      <c r="F5" s="271"/>
      <c r="G5" s="271"/>
      <c r="H5" s="271"/>
      <c r="I5" s="271"/>
    </row>
    <row r="6" spans="1:9" ht="6" customHeight="1" x14ac:dyDescent="0.45">
      <c r="A6" s="28"/>
      <c r="B6" s="28"/>
      <c r="C6" s="38"/>
      <c r="D6" s="28"/>
      <c r="E6" s="28"/>
      <c r="F6" s="28"/>
      <c r="G6" s="28"/>
      <c r="H6" s="28"/>
      <c r="I6" s="28"/>
    </row>
    <row r="7" spans="1:9" ht="17.55" customHeight="1" thickBot="1" x14ac:dyDescent="0.25">
      <c r="A7" s="18" t="s">
        <v>0</v>
      </c>
      <c r="B7" s="22"/>
      <c r="D7" s="22"/>
      <c r="E7" s="22"/>
      <c r="F7" s="22"/>
      <c r="G7" s="190"/>
      <c r="H7" s="190"/>
      <c r="I7" s="190"/>
    </row>
    <row r="8" spans="1:9" ht="18.600000000000001" thickTop="1" x14ac:dyDescent="0.45">
      <c r="A8" s="165" t="s">
        <v>1</v>
      </c>
      <c r="B8" s="167" t="s">
        <v>17</v>
      </c>
      <c r="C8" s="168"/>
      <c r="D8" s="176"/>
      <c r="E8" s="169" t="s">
        <v>18</v>
      </c>
      <c r="F8" s="170"/>
      <c r="G8" s="171"/>
      <c r="H8" s="172" t="s">
        <v>31</v>
      </c>
      <c r="I8" s="174" t="s">
        <v>32</v>
      </c>
    </row>
    <row r="9" spans="1:9" ht="18.600000000000001" thickBot="1" x14ac:dyDescent="0.5">
      <c r="A9" s="166"/>
      <c r="B9" s="62" t="s">
        <v>28</v>
      </c>
      <c r="C9" s="63" t="s">
        <v>29</v>
      </c>
      <c r="D9" s="65" t="s">
        <v>30</v>
      </c>
      <c r="E9" s="62" t="s">
        <v>28</v>
      </c>
      <c r="F9" s="63" t="s">
        <v>29</v>
      </c>
      <c r="G9" s="64" t="s">
        <v>30</v>
      </c>
      <c r="H9" s="173"/>
      <c r="I9" s="175"/>
    </row>
    <row r="10" spans="1:9" ht="25.95" customHeight="1" thickTop="1" x14ac:dyDescent="0.45">
      <c r="A10" s="19" t="s">
        <v>24</v>
      </c>
      <c r="B10" s="82"/>
      <c r="C10" s="83"/>
      <c r="D10" s="84">
        <v>250000</v>
      </c>
      <c r="E10" s="82"/>
      <c r="F10" s="83"/>
      <c r="G10" s="85">
        <v>230000</v>
      </c>
      <c r="H10" s="27">
        <f>G10-D10</f>
        <v>-20000</v>
      </c>
      <c r="I10" s="116"/>
    </row>
    <row r="11" spans="1:9" ht="13.95" customHeight="1" x14ac:dyDescent="0.45">
      <c r="A11" s="200" t="s">
        <v>15</v>
      </c>
      <c r="B11" s="86" t="s">
        <v>35</v>
      </c>
      <c r="C11" s="87">
        <v>35000</v>
      </c>
      <c r="D11" s="256">
        <f>SUM(C11:C13)</f>
        <v>43000</v>
      </c>
      <c r="E11" s="86" t="s">
        <v>55</v>
      </c>
      <c r="F11" s="87">
        <v>30000</v>
      </c>
      <c r="G11" s="259">
        <f>SUM(F11:F13)</f>
        <v>37300</v>
      </c>
      <c r="H11" s="194">
        <f t="shared" ref="H11:H17" si="0">G11-D11</f>
        <v>-5700</v>
      </c>
      <c r="I11" s="244" t="s">
        <v>36</v>
      </c>
    </row>
    <row r="12" spans="1:9" ht="13.95" customHeight="1" x14ac:dyDescent="0.45">
      <c r="A12" s="201"/>
      <c r="B12" s="140" t="s">
        <v>52</v>
      </c>
      <c r="C12" s="121">
        <v>8000</v>
      </c>
      <c r="D12" s="257"/>
      <c r="E12" s="140" t="s">
        <v>52</v>
      </c>
      <c r="F12" s="121">
        <v>7300</v>
      </c>
      <c r="G12" s="260"/>
      <c r="H12" s="195">
        <f t="shared" si="0"/>
        <v>0</v>
      </c>
      <c r="I12" s="262"/>
    </row>
    <row r="13" spans="1:9" ht="13.95" customHeight="1" x14ac:dyDescent="0.45">
      <c r="A13" s="202"/>
      <c r="B13" s="89"/>
      <c r="C13" s="90"/>
      <c r="D13" s="258"/>
      <c r="E13" s="89"/>
      <c r="F13" s="90"/>
      <c r="G13" s="261"/>
      <c r="H13" s="196">
        <f t="shared" si="0"/>
        <v>0</v>
      </c>
      <c r="I13" s="245"/>
    </row>
    <row r="14" spans="1:9" ht="13.95" customHeight="1" x14ac:dyDescent="0.45">
      <c r="A14" s="203" t="s">
        <v>13</v>
      </c>
      <c r="B14" s="91"/>
      <c r="C14" s="92"/>
      <c r="D14" s="263">
        <f>SUM(C14:C16)</f>
        <v>0</v>
      </c>
      <c r="E14" s="91"/>
      <c r="F14" s="92"/>
      <c r="G14" s="266">
        <f>SUM(F14:F16)</f>
        <v>0</v>
      </c>
      <c r="H14" s="197">
        <f t="shared" si="0"/>
        <v>0</v>
      </c>
      <c r="I14" s="230"/>
    </row>
    <row r="15" spans="1:9" ht="13.95" customHeight="1" x14ac:dyDescent="0.45">
      <c r="A15" s="201"/>
      <c r="B15" s="93"/>
      <c r="C15" s="94"/>
      <c r="D15" s="264"/>
      <c r="E15" s="93"/>
      <c r="F15" s="94"/>
      <c r="G15" s="267"/>
      <c r="H15" s="198">
        <f t="shared" si="0"/>
        <v>0</v>
      </c>
      <c r="I15" s="238"/>
    </row>
    <row r="16" spans="1:9" ht="15" customHeight="1" thickBot="1" x14ac:dyDescent="0.5">
      <c r="A16" s="204"/>
      <c r="B16" s="95"/>
      <c r="C16" s="96"/>
      <c r="D16" s="265"/>
      <c r="E16" s="95"/>
      <c r="F16" s="96"/>
      <c r="G16" s="268"/>
      <c r="H16" s="199">
        <f t="shared" si="0"/>
        <v>0</v>
      </c>
      <c r="I16" s="231"/>
    </row>
    <row r="17" spans="1:9" ht="24" customHeight="1" thickBot="1" x14ac:dyDescent="0.5">
      <c r="A17" s="1" t="s">
        <v>2</v>
      </c>
      <c r="B17" s="150"/>
      <c r="C17" s="151"/>
      <c r="D17" s="35">
        <f>SUM(D10:D16)</f>
        <v>293000</v>
      </c>
      <c r="E17" s="269"/>
      <c r="F17" s="270"/>
      <c r="G17" s="50">
        <f>SUM(G10:G16)</f>
        <v>267300</v>
      </c>
      <c r="H17" s="51">
        <f t="shared" si="0"/>
        <v>-25700</v>
      </c>
      <c r="I17" s="24"/>
    </row>
    <row r="18" spans="1:9" ht="19.2" thickTop="1" thickBot="1" x14ac:dyDescent="0.25">
      <c r="A18" s="18" t="s">
        <v>3</v>
      </c>
      <c r="B18" s="22"/>
      <c r="C18" s="40"/>
      <c r="D18" s="36"/>
      <c r="E18" s="36"/>
      <c r="F18" s="32"/>
      <c r="G18" s="33"/>
      <c r="H18" s="22"/>
      <c r="I18" s="22"/>
    </row>
    <row r="19" spans="1:9" ht="18.600000000000001" thickTop="1" x14ac:dyDescent="0.45">
      <c r="A19" s="20" t="s">
        <v>14</v>
      </c>
      <c r="B19" s="167" t="s">
        <v>17</v>
      </c>
      <c r="C19" s="168"/>
      <c r="D19" s="168"/>
      <c r="E19" s="169" t="s">
        <v>18</v>
      </c>
      <c r="F19" s="170"/>
      <c r="G19" s="171"/>
      <c r="H19" s="172" t="s">
        <v>31</v>
      </c>
      <c r="I19" s="174" t="s">
        <v>32</v>
      </c>
    </row>
    <row r="20" spans="1:9" ht="18.600000000000001" thickBot="1" x14ac:dyDescent="0.5">
      <c r="A20" s="21"/>
      <c r="B20" s="62" t="s">
        <v>28</v>
      </c>
      <c r="C20" s="63" t="s">
        <v>29</v>
      </c>
      <c r="D20" s="66" t="s">
        <v>30</v>
      </c>
      <c r="E20" s="62" t="s">
        <v>28</v>
      </c>
      <c r="F20" s="63" t="s">
        <v>29</v>
      </c>
      <c r="G20" s="64" t="s">
        <v>30</v>
      </c>
      <c r="H20" s="173"/>
      <c r="I20" s="175"/>
    </row>
    <row r="21" spans="1:9" ht="13.95" customHeight="1" thickTop="1" x14ac:dyDescent="0.45">
      <c r="A21" s="207" t="s">
        <v>16</v>
      </c>
      <c r="B21" s="138" t="s">
        <v>49</v>
      </c>
      <c r="C21" s="137">
        <v>100000</v>
      </c>
      <c r="D21" s="251">
        <f>SUM(C21:C22)</f>
        <v>100000</v>
      </c>
      <c r="E21" s="136" t="s">
        <v>51</v>
      </c>
      <c r="F21" s="137">
        <f>1200*80</f>
        <v>96000</v>
      </c>
      <c r="G21" s="252">
        <f>SUM(F21:F22)</f>
        <v>96000</v>
      </c>
      <c r="H21" s="254">
        <f>G21-D21</f>
        <v>-4000</v>
      </c>
      <c r="I21" s="255"/>
    </row>
    <row r="22" spans="1:9" ht="13.95" customHeight="1" x14ac:dyDescent="0.45">
      <c r="A22" s="164"/>
      <c r="B22" s="125"/>
      <c r="C22" s="126"/>
      <c r="D22" s="233"/>
      <c r="E22" s="125"/>
      <c r="F22" s="126"/>
      <c r="G22" s="253"/>
      <c r="H22" s="237"/>
      <c r="I22" s="239"/>
    </row>
    <row r="23" spans="1:9" ht="32.4" x14ac:dyDescent="0.45">
      <c r="A23" s="162" t="s">
        <v>4</v>
      </c>
      <c r="B23" s="135" t="s">
        <v>50</v>
      </c>
      <c r="C23" s="87">
        <f>2000*10</f>
        <v>20000</v>
      </c>
      <c r="D23" s="224">
        <f>SUM(C23:C25)</f>
        <v>20000</v>
      </c>
      <c r="E23" s="135" t="s">
        <v>50</v>
      </c>
      <c r="F23" s="87">
        <f>2000*10</f>
        <v>20000</v>
      </c>
      <c r="G23" s="248">
        <f>SUM(F23:F25)</f>
        <v>20000</v>
      </c>
      <c r="H23" s="228">
        <f t="shared" ref="H23" si="1">G23-D23</f>
        <v>0</v>
      </c>
      <c r="I23" s="230"/>
    </row>
    <row r="24" spans="1:9" ht="13.95" customHeight="1" x14ac:dyDescent="0.45">
      <c r="A24" s="163"/>
      <c r="B24" s="100"/>
      <c r="C24" s="88"/>
      <c r="D24" s="232"/>
      <c r="E24" s="101"/>
      <c r="F24" s="88"/>
      <c r="G24" s="249"/>
      <c r="H24" s="236"/>
      <c r="I24" s="238"/>
    </row>
    <row r="25" spans="1:9" ht="13.95" customHeight="1" x14ac:dyDescent="0.45">
      <c r="A25" s="164"/>
      <c r="B25" s="97"/>
      <c r="C25" s="90"/>
      <c r="D25" s="233"/>
      <c r="E25" s="97"/>
      <c r="F25" s="90"/>
      <c r="G25" s="250"/>
      <c r="H25" s="237">
        <f t="shared" ref="H25:H29" si="2">G25-D25</f>
        <v>0</v>
      </c>
      <c r="I25" s="239"/>
    </row>
    <row r="26" spans="1:9" ht="13.95" customHeight="1" x14ac:dyDescent="0.45">
      <c r="A26" s="162" t="s">
        <v>5</v>
      </c>
      <c r="B26" s="99" t="s">
        <v>45</v>
      </c>
      <c r="C26" s="87">
        <v>10000</v>
      </c>
      <c r="D26" s="240">
        <f>SUM(C26:C28)</f>
        <v>10000</v>
      </c>
      <c r="E26" s="99" t="s">
        <v>46</v>
      </c>
      <c r="F26" s="87">
        <f>94*120</f>
        <v>11280</v>
      </c>
      <c r="G26" s="248">
        <f>SUM(F26:F28)</f>
        <v>11280</v>
      </c>
      <c r="H26" s="228">
        <f t="shared" si="2"/>
        <v>1280</v>
      </c>
      <c r="I26" s="230"/>
    </row>
    <row r="27" spans="1:9" ht="13.95" customHeight="1" x14ac:dyDescent="0.45">
      <c r="A27" s="163"/>
      <c r="B27" s="124"/>
      <c r="C27" s="121"/>
      <c r="D27" s="246"/>
      <c r="E27" s="134"/>
      <c r="F27" s="121"/>
      <c r="G27" s="249"/>
      <c r="H27" s="236"/>
      <c r="I27" s="238"/>
    </row>
    <row r="28" spans="1:9" ht="13.95" customHeight="1" x14ac:dyDescent="0.45">
      <c r="A28" s="164"/>
      <c r="B28" s="125"/>
      <c r="C28" s="126"/>
      <c r="D28" s="241"/>
      <c r="E28" s="125"/>
      <c r="F28" s="126"/>
      <c r="G28" s="250"/>
      <c r="H28" s="237">
        <f t="shared" si="2"/>
        <v>0</v>
      </c>
      <c r="I28" s="239"/>
    </row>
    <row r="29" spans="1:9" ht="13.95" customHeight="1" x14ac:dyDescent="0.45">
      <c r="A29" s="162" t="s">
        <v>6</v>
      </c>
      <c r="B29" s="99" t="s">
        <v>40</v>
      </c>
      <c r="C29" s="121">
        <v>10000</v>
      </c>
      <c r="D29" s="246">
        <f>SUM(C29:C30)</f>
        <v>10000</v>
      </c>
      <c r="E29" s="99" t="s">
        <v>40</v>
      </c>
      <c r="F29" s="121">
        <v>8030</v>
      </c>
      <c r="G29" s="248">
        <f>SUM(F29:F30)</f>
        <v>8030</v>
      </c>
      <c r="H29" s="228">
        <f t="shared" si="2"/>
        <v>-1970</v>
      </c>
      <c r="I29" s="230"/>
    </row>
    <row r="30" spans="1:9" ht="13.95" customHeight="1" x14ac:dyDescent="0.45">
      <c r="A30" s="164"/>
      <c r="B30" s="127"/>
      <c r="C30" s="126"/>
      <c r="D30" s="241"/>
      <c r="E30" s="103"/>
      <c r="F30" s="90"/>
      <c r="G30" s="250"/>
      <c r="H30" s="237"/>
      <c r="I30" s="239"/>
    </row>
    <row r="31" spans="1:9" ht="13.95" customHeight="1" x14ac:dyDescent="0.45">
      <c r="A31" s="162" t="s">
        <v>7</v>
      </c>
      <c r="B31" s="128" t="s">
        <v>44</v>
      </c>
      <c r="C31" s="123">
        <v>3000</v>
      </c>
      <c r="D31" s="240">
        <f>SUM(C31:C34)</f>
        <v>3000</v>
      </c>
      <c r="E31" s="122" t="s">
        <v>42</v>
      </c>
      <c r="F31" s="123">
        <v>2550</v>
      </c>
      <c r="G31" s="242">
        <f>SUM(F31:F34)</f>
        <v>2550</v>
      </c>
      <c r="H31" s="228">
        <f t="shared" ref="H31" si="3">G31-D31</f>
        <v>-450</v>
      </c>
      <c r="I31" s="230"/>
    </row>
    <row r="32" spans="1:9" ht="13.95" customHeight="1" x14ac:dyDescent="0.45">
      <c r="A32" s="163"/>
      <c r="B32" s="129"/>
      <c r="C32" s="130"/>
      <c r="D32" s="246"/>
      <c r="E32" s="106"/>
      <c r="F32" s="88"/>
      <c r="G32" s="247"/>
      <c r="H32" s="236"/>
      <c r="I32" s="238"/>
    </row>
    <row r="33" spans="1:9" ht="13.95" customHeight="1" x14ac:dyDescent="0.45">
      <c r="A33" s="163"/>
      <c r="B33" s="129"/>
      <c r="C33" s="130"/>
      <c r="D33" s="246"/>
      <c r="E33" s="106"/>
      <c r="F33" s="118"/>
      <c r="G33" s="247"/>
      <c r="H33" s="236"/>
      <c r="I33" s="238"/>
    </row>
    <row r="34" spans="1:9" ht="13.95" customHeight="1" x14ac:dyDescent="0.45">
      <c r="A34" s="164"/>
      <c r="B34" s="125"/>
      <c r="C34" s="126"/>
      <c r="D34" s="241"/>
      <c r="E34" s="97"/>
      <c r="F34" s="90"/>
      <c r="G34" s="243"/>
      <c r="H34" s="237">
        <f t="shared" ref="H34:H39" si="4">G34-D34</f>
        <v>0</v>
      </c>
      <c r="I34" s="239"/>
    </row>
    <row r="35" spans="1:9" ht="13.95" customHeight="1" x14ac:dyDescent="0.45">
      <c r="A35" s="162" t="s">
        <v>8</v>
      </c>
      <c r="B35" s="99" t="s">
        <v>43</v>
      </c>
      <c r="C35" s="87">
        <v>50000</v>
      </c>
      <c r="D35" s="240">
        <f>SUM(C35:C38)</f>
        <v>90000</v>
      </c>
      <c r="E35" s="99" t="s">
        <v>41</v>
      </c>
      <c r="F35" s="87">
        <f>24800*2</f>
        <v>49600</v>
      </c>
      <c r="G35" s="242">
        <f>SUM(F35:F38)</f>
        <v>89440</v>
      </c>
      <c r="H35" s="228">
        <f t="shared" si="4"/>
        <v>-560</v>
      </c>
      <c r="I35" s="230"/>
    </row>
    <row r="36" spans="1:9" ht="13.95" customHeight="1" x14ac:dyDescent="0.45">
      <c r="A36" s="163"/>
      <c r="B36" s="131" t="s">
        <v>47</v>
      </c>
      <c r="C36" s="132">
        <v>40000</v>
      </c>
      <c r="D36" s="246"/>
      <c r="E36" s="131" t="s">
        <v>48</v>
      </c>
      <c r="F36" s="132">
        <f>4980*8</f>
        <v>39840</v>
      </c>
      <c r="G36" s="247"/>
      <c r="H36" s="236"/>
      <c r="I36" s="238"/>
    </row>
    <row r="37" spans="1:9" ht="13.95" customHeight="1" x14ac:dyDescent="0.45">
      <c r="A37" s="163"/>
      <c r="B37" s="131"/>
      <c r="C37" s="132"/>
      <c r="D37" s="246"/>
      <c r="E37" s="107"/>
      <c r="F37" s="119"/>
      <c r="G37" s="247"/>
      <c r="H37" s="236"/>
      <c r="I37" s="238"/>
    </row>
    <row r="38" spans="1:9" ht="13.95" customHeight="1" x14ac:dyDescent="0.45">
      <c r="A38" s="164"/>
      <c r="B38" s="127"/>
      <c r="C38" s="133"/>
      <c r="D38" s="241"/>
      <c r="E38" s="103"/>
      <c r="F38" s="120"/>
      <c r="G38" s="243"/>
      <c r="H38" s="237">
        <f t="shared" si="4"/>
        <v>0</v>
      </c>
      <c r="I38" s="239"/>
    </row>
    <row r="39" spans="1:9" ht="13.95" customHeight="1" x14ac:dyDescent="0.45">
      <c r="A39" s="162" t="s">
        <v>9</v>
      </c>
      <c r="B39" s="104"/>
      <c r="C39" s="117"/>
      <c r="D39" s="240">
        <f>SUM(C39:C40)</f>
        <v>0</v>
      </c>
      <c r="E39" s="105"/>
      <c r="F39" s="117"/>
      <c r="G39" s="242">
        <f>SUM(F39:F40)</f>
        <v>0</v>
      </c>
      <c r="H39" s="228">
        <f t="shared" si="4"/>
        <v>0</v>
      </c>
      <c r="I39" s="230"/>
    </row>
    <row r="40" spans="1:9" ht="13.95" customHeight="1" x14ac:dyDescent="0.45">
      <c r="A40" s="164"/>
      <c r="B40" s="97"/>
      <c r="C40" s="90"/>
      <c r="D40" s="241"/>
      <c r="E40" s="97"/>
      <c r="F40" s="90"/>
      <c r="G40" s="243"/>
      <c r="H40" s="237"/>
      <c r="I40" s="239"/>
    </row>
    <row r="41" spans="1:9" ht="13.95" customHeight="1" x14ac:dyDescent="0.45">
      <c r="A41" s="162" t="s">
        <v>10</v>
      </c>
      <c r="B41" s="99" t="s">
        <v>37</v>
      </c>
      <c r="C41" s="87">
        <v>40000</v>
      </c>
      <c r="D41" s="240">
        <f>SUM(C41:C42)</f>
        <v>40000</v>
      </c>
      <c r="E41" s="99" t="s">
        <v>38</v>
      </c>
      <c r="F41" s="87">
        <v>20000</v>
      </c>
      <c r="G41" s="242">
        <f>SUM(F41:F42)</f>
        <v>20000</v>
      </c>
      <c r="H41" s="228">
        <f t="shared" ref="H41" si="5">G41-D41</f>
        <v>-20000</v>
      </c>
      <c r="I41" s="244" t="s">
        <v>39</v>
      </c>
    </row>
    <row r="42" spans="1:9" ht="13.95" customHeight="1" x14ac:dyDescent="0.45">
      <c r="A42" s="164"/>
      <c r="B42" s="102"/>
      <c r="C42" s="120"/>
      <c r="D42" s="241"/>
      <c r="E42" s="103"/>
      <c r="F42" s="120"/>
      <c r="G42" s="243"/>
      <c r="H42" s="237"/>
      <c r="I42" s="245"/>
    </row>
    <row r="43" spans="1:9" ht="13.95" customHeight="1" x14ac:dyDescent="0.45">
      <c r="A43" s="162" t="s">
        <v>11</v>
      </c>
      <c r="B43" s="128" t="s">
        <v>53</v>
      </c>
      <c r="C43" s="123">
        <v>20000</v>
      </c>
      <c r="D43" s="224">
        <f>SUM(C43:C45)</f>
        <v>20000</v>
      </c>
      <c r="E43" s="139" t="s">
        <v>54</v>
      </c>
      <c r="F43" s="123">
        <v>20000</v>
      </c>
      <c r="G43" s="226">
        <f>SUM(F43:F45)</f>
        <v>20000</v>
      </c>
      <c r="H43" s="228">
        <f t="shared" ref="H43" si="6">G43-D43</f>
        <v>0</v>
      </c>
      <c r="I43" s="230"/>
    </row>
    <row r="44" spans="1:9" ht="13.95" customHeight="1" x14ac:dyDescent="0.45">
      <c r="A44" s="163"/>
      <c r="B44" s="106"/>
      <c r="C44" s="118"/>
      <c r="D44" s="232"/>
      <c r="E44" s="106"/>
      <c r="F44" s="118"/>
      <c r="G44" s="234"/>
      <c r="H44" s="236"/>
      <c r="I44" s="238"/>
    </row>
    <row r="45" spans="1:9" ht="13.95" customHeight="1" x14ac:dyDescent="0.45">
      <c r="A45" s="164"/>
      <c r="B45" s="97"/>
      <c r="C45" s="90"/>
      <c r="D45" s="233"/>
      <c r="E45" s="97"/>
      <c r="F45" s="90"/>
      <c r="G45" s="235"/>
      <c r="H45" s="237">
        <f t="shared" ref="H45:H49" si="7">G45-D45</f>
        <v>0</v>
      </c>
      <c r="I45" s="239"/>
    </row>
    <row r="46" spans="1:9" ht="13.95" customHeight="1" x14ac:dyDescent="0.45">
      <c r="A46" s="162" t="s">
        <v>12</v>
      </c>
      <c r="B46" s="98"/>
      <c r="C46" s="92"/>
      <c r="D46" s="224">
        <f>SUM(C46:C48)</f>
        <v>0</v>
      </c>
      <c r="E46" s="98"/>
      <c r="F46" s="92"/>
      <c r="G46" s="226">
        <f>SUM(F46:F48)</f>
        <v>0</v>
      </c>
      <c r="H46" s="228">
        <f t="shared" si="7"/>
        <v>0</v>
      </c>
      <c r="I46" s="230"/>
    </row>
    <row r="47" spans="1:9" ht="13.95" customHeight="1" x14ac:dyDescent="0.45">
      <c r="A47" s="163"/>
      <c r="B47" s="107"/>
      <c r="C47" s="119"/>
      <c r="D47" s="232"/>
      <c r="E47" s="107"/>
      <c r="F47" s="119"/>
      <c r="G47" s="234"/>
      <c r="H47" s="236"/>
      <c r="I47" s="238"/>
    </row>
    <row r="48" spans="1:9" ht="13.95" customHeight="1" x14ac:dyDescent="0.45">
      <c r="A48" s="164"/>
      <c r="B48" s="100"/>
      <c r="C48" s="88"/>
      <c r="D48" s="233"/>
      <c r="E48" s="101"/>
      <c r="F48" s="88"/>
      <c r="G48" s="235"/>
      <c r="H48" s="237">
        <f t="shared" si="7"/>
        <v>0</v>
      </c>
      <c r="I48" s="239"/>
    </row>
    <row r="49" spans="1:9" ht="13.95" customHeight="1" x14ac:dyDescent="0.45">
      <c r="A49" s="220" t="s">
        <v>20</v>
      </c>
      <c r="B49" s="98"/>
      <c r="C49" s="92"/>
      <c r="D49" s="224">
        <f>SUM(C49:C50)</f>
        <v>0</v>
      </c>
      <c r="E49" s="98"/>
      <c r="F49" s="92"/>
      <c r="G49" s="226">
        <f>SUM(F49:F50)</f>
        <v>0</v>
      </c>
      <c r="H49" s="228">
        <f t="shared" si="7"/>
        <v>0</v>
      </c>
      <c r="I49" s="230"/>
    </row>
    <row r="50" spans="1:9" ht="13.95" customHeight="1" thickBot="1" x14ac:dyDescent="0.5">
      <c r="A50" s="221"/>
      <c r="B50" s="108"/>
      <c r="C50" s="96"/>
      <c r="D50" s="225"/>
      <c r="E50" s="108"/>
      <c r="F50" s="96"/>
      <c r="G50" s="227"/>
      <c r="H50" s="229"/>
      <c r="I50" s="231"/>
    </row>
    <row r="51" spans="1:9" ht="24" customHeight="1" thickBot="1" x14ac:dyDescent="0.5">
      <c r="A51" s="21" t="s">
        <v>21</v>
      </c>
      <c r="B51" s="109"/>
      <c r="C51" s="110"/>
      <c r="D51" s="111">
        <f>SUM(D21:D50)</f>
        <v>293000</v>
      </c>
      <c r="E51" s="112"/>
      <c r="F51" s="113"/>
      <c r="G51" s="114">
        <f>SUM(G21:G50)</f>
        <v>267300</v>
      </c>
      <c r="H51" s="115">
        <f t="shared" ref="H51" si="8">G51-D51</f>
        <v>-25700</v>
      </c>
      <c r="I51" s="25"/>
    </row>
    <row r="52" spans="1:9" ht="18.600000000000001" thickBot="1" x14ac:dyDescent="0.5">
      <c r="A52" s="23"/>
      <c r="B52" s="30"/>
      <c r="C52" s="212" t="s">
        <v>25</v>
      </c>
      <c r="D52" s="213"/>
      <c r="E52" s="213"/>
      <c r="F52" s="214"/>
      <c r="G52" s="52">
        <f>G21/G10</f>
        <v>0.41739130434782606</v>
      </c>
      <c r="H52" s="53"/>
      <c r="I52" s="54"/>
    </row>
    <row r="53" spans="1:9" ht="18.600000000000001" thickTop="1" x14ac:dyDescent="0.45">
      <c r="D53" s="219" t="s">
        <v>26</v>
      </c>
      <c r="E53" s="219"/>
      <c r="F53" s="219"/>
      <c r="G53" s="219"/>
      <c r="H53" s="219"/>
      <c r="I53" s="219"/>
    </row>
    <row r="54" spans="1:9" ht="15" customHeight="1" thickBot="1" x14ac:dyDescent="0.25">
      <c r="A54" s="18" t="s">
        <v>22</v>
      </c>
      <c r="B54" s="29"/>
      <c r="G54" s="55"/>
      <c r="H54" s="55"/>
      <c r="I54" s="55"/>
    </row>
    <row r="55" spans="1:9" ht="24" customHeight="1" thickBot="1" x14ac:dyDescent="0.5">
      <c r="A55" s="217" t="s">
        <v>23</v>
      </c>
      <c r="B55" s="218"/>
      <c r="C55" s="218"/>
      <c r="D55" s="218"/>
      <c r="E55" s="218"/>
      <c r="F55" s="218"/>
      <c r="G55" s="56">
        <f>G17-G51</f>
        <v>0</v>
      </c>
      <c r="H55" s="215" t="s">
        <v>27</v>
      </c>
      <c r="I55" s="216"/>
    </row>
  </sheetData>
  <mergeCells count="84">
    <mergeCell ref="G2:I2"/>
    <mergeCell ref="F3:I3"/>
    <mergeCell ref="A5:I5"/>
    <mergeCell ref="G7:I7"/>
    <mergeCell ref="A8:A9"/>
    <mergeCell ref="B8:D8"/>
    <mergeCell ref="E8:G8"/>
    <mergeCell ref="H8:H9"/>
    <mergeCell ref="I8:I9"/>
    <mergeCell ref="I19:I20"/>
    <mergeCell ref="A11:A13"/>
    <mergeCell ref="D11:D13"/>
    <mergeCell ref="G11:G13"/>
    <mergeCell ref="H11:H13"/>
    <mergeCell ref="I11:I13"/>
    <mergeCell ref="A14:A16"/>
    <mergeCell ref="D14:D16"/>
    <mergeCell ref="G14:G16"/>
    <mergeCell ref="H14:H16"/>
    <mergeCell ref="I14:I16"/>
    <mergeCell ref="B17:C17"/>
    <mergeCell ref="E17:F17"/>
    <mergeCell ref="B19:D19"/>
    <mergeCell ref="E19:G19"/>
    <mergeCell ref="H19:H20"/>
    <mergeCell ref="A23:A25"/>
    <mergeCell ref="D23:D25"/>
    <mergeCell ref="G23:G25"/>
    <mergeCell ref="H23:H25"/>
    <mergeCell ref="I23:I25"/>
    <mergeCell ref="A21:A22"/>
    <mergeCell ref="D21:D22"/>
    <mergeCell ref="G21:G22"/>
    <mergeCell ref="H21:H22"/>
    <mergeCell ref="I21:I22"/>
    <mergeCell ref="A29:A30"/>
    <mergeCell ref="D29:D30"/>
    <mergeCell ref="G29:G30"/>
    <mergeCell ref="H29:H30"/>
    <mergeCell ref="I29:I30"/>
    <mergeCell ref="A26:A28"/>
    <mergeCell ref="D26:D28"/>
    <mergeCell ref="G26:G28"/>
    <mergeCell ref="H26:H28"/>
    <mergeCell ref="I26:I28"/>
    <mergeCell ref="A35:A38"/>
    <mergeCell ref="D35:D38"/>
    <mergeCell ref="G35:G38"/>
    <mergeCell ref="H35:H38"/>
    <mergeCell ref="I35:I38"/>
    <mergeCell ref="A31:A34"/>
    <mergeCell ref="D31:D34"/>
    <mergeCell ref="G31:G34"/>
    <mergeCell ref="H31:H34"/>
    <mergeCell ref="I31:I34"/>
    <mergeCell ref="A41:A42"/>
    <mergeCell ref="D41:D42"/>
    <mergeCell ref="G41:G42"/>
    <mergeCell ref="H41:H42"/>
    <mergeCell ref="I41:I42"/>
    <mergeCell ref="A39:A40"/>
    <mergeCell ref="D39:D40"/>
    <mergeCell ref="G39:G40"/>
    <mergeCell ref="H39:H40"/>
    <mergeCell ref="I39:I40"/>
    <mergeCell ref="A46:A48"/>
    <mergeCell ref="D46:D48"/>
    <mergeCell ref="G46:G48"/>
    <mergeCell ref="H46:H48"/>
    <mergeCell ref="I46:I48"/>
    <mergeCell ref="A43:A45"/>
    <mergeCell ref="D43:D45"/>
    <mergeCell ref="G43:G45"/>
    <mergeCell ref="H43:H45"/>
    <mergeCell ref="I43:I45"/>
    <mergeCell ref="D53:I53"/>
    <mergeCell ref="A55:F55"/>
    <mergeCell ref="H55:I55"/>
    <mergeCell ref="A49:A50"/>
    <mergeCell ref="D49:D50"/>
    <mergeCell ref="G49:G50"/>
    <mergeCell ref="H49:H50"/>
    <mergeCell ref="I49:I50"/>
    <mergeCell ref="C52:F52"/>
  </mergeCells>
  <phoneticPr fontId="3"/>
  <pageMargins left="0.39370078740157483" right="0.39370078740157483" top="0.78740157480314965" bottom="0.19685039370078741" header="0.39370078740157483" footer="0"/>
  <pageSetup paperSize="9" scale="67" fitToHeight="0" orientation="portrait" horizontalDpi="300" verticalDpi="300" r:id="rId1"/>
  <headerFooter>
    <oddHeader>&amp;R&amp;K00+000・・　&amp;K01+000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精算報告書（様式）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2025-05-20T00:57:04Z</dcterms:created>
  <dcterms:modified xsi:type="dcterms:W3CDTF">2025-05-29T06:49:50Z</dcterms:modified>
</cp:coreProperties>
</file>